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32 STATISTICHE\MIT 2024\"/>
    </mc:Choice>
  </mc:AlternateContent>
  <xr:revisionPtr revIDLastSave="0" documentId="13_ncr:1_{4DCCB7D2-B840-461A-B257-181FE51AE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" sheetId="4" r:id="rId1"/>
    <sheet name="Tav. Conversione" sheetId="3" r:id="rId2"/>
  </sheets>
  <definedNames>
    <definedName name="_xlnm.Print_Area" localSheetId="0">Scheda!$B$8:$F$75</definedName>
    <definedName name="_xlnm.Print_Area" localSheetId="1">'Tav. Conversione'!$A$1:$F$39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4" l="1"/>
  <c r="M39" i="4"/>
  <c r="M38" i="4"/>
  <c r="M57" i="4"/>
  <c r="M52" i="4"/>
  <c r="M48" i="4"/>
  <c r="M26" i="4"/>
  <c r="L71" i="4"/>
  <c r="L67" i="4"/>
  <c r="L66" i="4"/>
  <c r="L64" i="4"/>
  <c r="K64" i="4"/>
  <c r="J64" i="4"/>
  <c r="L62" i="4"/>
  <c r="L61" i="4"/>
  <c r="K59" i="4"/>
  <c r="J59" i="4"/>
  <c r="L59" i="4" s="1"/>
  <c r="K57" i="4"/>
  <c r="J57" i="4"/>
  <c r="L57" i="4" s="1"/>
  <c r="L54" i="4"/>
  <c r="L52" i="4" s="1"/>
  <c r="L51" i="4"/>
  <c r="L50" i="4"/>
  <c r="K48" i="4"/>
  <c r="L48" i="4" s="1"/>
  <c r="J48" i="4"/>
  <c r="L40" i="4"/>
  <c r="L39" i="4"/>
  <c r="L38" i="4"/>
  <c r="L36" i="4" s="1"/>
  <c r="K36" i="4"/>
  <c r="J36" i="4"/>
  <c r="L34" i="4"/>
  <c r="L33" i="4"/>
  <c r="L32" i="4"/>
  <c r="L31" i="4"/>
  <c r="L30" i="4"/>
  <c r="L29" i="4"/>
  <c r="L28" i="4"/>
  <c r="L26" i="4"/>
  <c r="K26" i="4"/>
  <c r="J26" i="4"/>
  <c r="J14" i="4" s="1"/>
  <c r="L24" i="4"/>
  <c r="L23" i="4"/>
  <c r="L22" i="4"/>
  <c r="L18" i="4" s="1"/>
  <c r="L21" i="4"/>
  <c r="L20" i="4"/>
  <c r="K18" i="4"/>
  <c r="K14" i="4" s="1"/>
  <c r="J18" i="4"/>
  <c r="L14" i="4" l="1"/>
  <c r="I72" i="4" l="1"/>
  <c r="I71" i="4"/>
  <c r="I70" i="4"/>
  <c r="I67" i="4"/>
  <c r="I66" i="4"/>
  <c r="H64" i="4"/>
  <c r="G64" i="4"/>
  <c r="I64" i="4" s="1"/>
  <c r="I62" i="4"/>
  <c r="I61" i="4"/>
  <c r="I59" i="4"/>
  <c r="H59" i="4"/>
  <c r="G59" i="4"/>
  <c r="H57" i="4"/>
  <c r="G57" i="4"/>
  <c r="I57" i="4" s="1"/>
  <c r="I54" i="4"/>
  <c r="I52" i="4"/>
  <c r="I51" i="4"/>
  <c r="I50" i="4"/>
  <c r="H48" i="4"/>
  <c r="G48" i="4"/>
  <c r="I48" i="4" s="1"/>
  <c r="I40" i="4"/>
  <c r="I39" i="4"/>
  <c r="I38" i="4"/>
  <c r="I36" i="4"/>
  <c r="H36" i="4"/>
  <c r="G36" i="4"/>
  <c r="I34" i="4"/>
  <c r="I26" i="4" s="1"/>
  <c r="I33" i="4"/>
  <c r="I32" i="4"/>
  <c r="I31" i="4"/>
  <c r="I30" i="4"/>
  <c r="I29" i="4"/>
  <c r="I28" i="4"/>
  <c r="H26" i="4"/>
  <c r="H14" i="4" s="1"/>
  <c r="G26" i="4"/>
  <c r="G14" i="4" s="1"/>
  <c r="I24" i="4"/>
  <c r="I18" i="4" s="1"/>
  <c r="I14" i="4" s="1"/>
  <c r="I23" i="4"/>
  <c r="I22" i="4"/>
  <c r="I21" i="4"/>
  <c r="I20" i="4"/>
  <c r="H18" i="4"/>
  <c r="G18" i="4"/>
  <c r="F72" i="4" l="1"/>
  <c r="F71" i="4"/>
  <c r="F70" i="4"/>
  <c r="F67" i="4"/>
  <c r="F66" i="4"/>
  <c r="E64" i="4"/>
  <c r="D64" i="4"/>
  <c r="F62" i="4"/>
  <c r="F61" i="4"/>
  <c r="E59" i="4"/>
  <c r="D59" i="4"/>
  <c r="F59" i="4" s="1"/>
  <c r="F54" i="4"/>
  <c r="F51" i="4"/>
  <c r="F50" i="4"/>
  <c r="E48" i="4"/>
  <c r="D48" i="4"/>
  <c r="F40" i="4"/>
  <c r="F39" i="4"/>
  <c r="F38" i="4"/>
  <c r="E36" i="4"/>
  <c r="D36" i="4"/>
  <c r="F34" i="4"/>
  <c r="F33" i="4"/>
  <c r="F32" i="4"/>
  <c r="F31" i="4"/>
  <c r="F30" i="4"/>
  <c r="F29" i="4"/>
  <c r="F28" i="4"/>
  <c r="E26" i="4"/>
  <c r="D26" i="4"/>
  <c r="F24" i="4"/>
  <c r="F23" i="4"/>
  <c r="F22" i="4"/>
  <c r="F21" i="4"/>
  <c r="F20" i="4"/>
  <c r="E18" i="4"/>
  <c r="D18" i="4"/>
  <c r="E57" i="4" l="1"/>
  <c r="F64" i="4"/>
  <c r="F48" i="4"/>
  <c r="E14" i="4"/>
  <c r="F18" i="4"/>
  <c r="D14" i="4"/>
  <c r="F36" i="4"/>
  <c r="F26" i="4"/>
  <c r="D57" i="4"/>
  <c r="F57" i="4" s="1"/>
  <c r="F14" i="4" l="1"/>
</calcChain>
</file>

<file path=xl/sharedStrings.xml><?xml version="1.0" encoding="utf-8"?>
<sst xmlns="http://schemas.openxmlformats.org/spreadsheetml/2006/main" count="203" uniqueCount="140">
  <si>
    <t>OUT</t>
  </si>
  <si>
    <t>A1</t>
  </si>
  <si>
    <t>A2</t>
  </si>
  <si>
    <t>A21</t>
  </si>
  <si>
    <t>A22</t>
  </si>
  <si>
    <t>A23</t>
  </si>
  <si>
    <t>A24</t>
  </si>
  <si>
    <t>A3</t>
  </si>
  <si>
    <t>A31</t>
  </si>
  <si>
    <t>A32</t>
  </si>
  <si>
    <t>A33</t>
  </si>
  <si>
    <t>A34</t>
  </si>
  <si>
    <t>A35</t>
  </si>
  <si>
    <t>A4</t>
  </si>
  <si>
    <t>A41</t>
  </si>
  <si>
    <t>A42</t>
  </si>
  <si>
    <t>A43</t>
  </si>
  <si>
    <t>B1</t>
  </si>
  <si>
    <t>B2</t>
  </si>
  <si>
    <t>B21</t>
  </si>
  <si>
    <t>B22</t>
  </si>
  <si>
    <t>B3</t>
  </si>
  <si>
    <t>B31</t>
  </si>
  <si>
    <t>B32</t>
  </si>
  <si>
    <t>TOTALE</t>
  </si>
  <si>
    <t>A36</t>
  </si>
  <si>
    <t xml:space="preserve"> </t>
  </si>
  <si>
    <t>TAVOLA DI CONVERSIONE</t>
  </si>
  <si>
    <t>Campi Modello RES</t>
  </si>
  <si>
    <t>Individuare il condizionamento dei carichi</t>
  </si>
  <si>
    <t>Codice NST2007</t>
  </si>
  <si>
    <t>Descrizione</t>
  </si>
  <si>
    <t>Esempi</t>
  </si>
  <si>
    <t>Rinfuse liquide</t>
  </si>
  <si>
    <t>Rinfuse solide</t>
  </si>
  <si>
    <t>Merci varie</t>
  </si>
  <si>
    <t>Cereali</t>
  </si>
  <si>
    <t>Frumento, orzo, segala, avena, granturco, riso</t>
  </si>
  <si>
    <t>(12-19)(1A-1B)</t>
  </si>
  <si>
    <t>Prodotti dell'agricoltura, della caccia e della silvicoltura; pesci ed altri prodotti della pesca</t>
  </si>
  <si>
    <t>Patate, barbabietole da zucchero, frutta, piante, altre materie prime di origine vegetale, animali vivi, latte vaccino crudo e latte crudo di pecora e di capra, altre materie prime di origine animale, pesci ed altri prodotti della pesca.</t>
  </si>
  <si>
    <t>Carboni fossili e ligniti</t>
  </si>
  <si>
    <t>Petrolio greggio</t>
  </si>
  <si>
    <t>Gas naturale</t>
  </si>
  <si>
    <t>Minerali metalliferi ed altri prodotti delle miniere e delle cave; torba; uranio e torio</t>
  </si>
  <si>
    <t>Minerali di ferro, minerali di metalli non ferrosi, minerali per l'industria chimica, concimi minerali naturali, sale, pietre, ghiaia, sabbia, argilla, torba e altri prodotti delle miniere e delle cave, caolino.</t>
  </si>
  <si>
    <t>Prodotti alimentari, bevande e tabacchi</t>
  </si>
  <si>
    <t>Carni, pelli gregge e prodotti a base di carne, pesci trasformati e conservati e prodotti a base di pesce, preparazioni e conserve di frutta e verdura, oli e grassi vegetali e animali, prodotti lattiero-caseari e gelati, prodotti della macinazione, amidi e fecole e alimenti per animali, bevande, altri prodotti alimentari n.c.a. e prodotti a bese di tabacco.</t>
  </si>
  <si>
    <t>Prodotti dell'industria tessile e dell'industria dell'abbigliamento; cuoio e prodotti in cuoio</t>
  </si>
  <si>
    <t>Legno e prodotti in legno e sughero (esclusi i mobili); articoli di paglia e materiali da intreccio; pasta di carta, carta e prodotti  di carta; stampati e supporti registrati.</t>
  </si>
  <si>
    <t>Prodotti petroliferi liquidi raffinati</t>
  </si>
  <si>
    <t>Prodotti petroliferi gassosi liquefatti o compressi</t>
  </si>
  <si>
    <t>Prodotti petroliferi raffinati allo stato solido o ceroso</t>
  </si>
  <si>
    <t>Prodotti chimici e fibre sintetiche e artificiali; articoli in gomma e in materie plastiche; combustibili nucleari.</t>
  </si>
  <si>
    <t>Prodotti chimici minerali di base, prodotti chimici di base organici, concimi chimici e composti azotati, materie plastiche e gomma sintetica, prodotti farmaceutici e parachimici, inclusi i pesticidi e altri prodotti chimici per l'agricoltura, articoli in gomma e in materie plastiche, combustibili nucleari.</t>
  </si>
  <si>
    <t>Cemento, calce e gesso</t>
  </si>
  <si>
    <t>Ferro, ghisa e acciaio di prima trasformazione e ferroleghe (esclusi i tubi)</t>
  </si>
  <si>
    <t>Metalli non ferrosi e relativi prodotti</t>
  </si>
  <si>
    <t>Tubi, profilati cavi e relative guarnizioni</t>
  </si>
  <si>
    <t>Costruzioni metalliche</t>
  </si>
  <si>
    <t>Caldaie, ferramenta, armi e altri manufatti in metallo</t>
  </si>
  <si>
    <t>Macchine ed apparecchi meccanici n.c.a.; macchine per ufficio, elaboratori e sistemi informatici; macchine ed apparecchi elettrici n.c.a.; apparecchi radiotelevisivi e apparecchiature per le comunicazioni; apparecchi medicali, apparecchi di precisione e strumenti ottici; orologi</t>
  </si>
  <si>
    <t>Macchine per l'agricoltura e la silvicoltura, apparecchi per uso domestico, macchine per ufficio, elaboratori e sistemi informatici, macchine ed apparecchi elettrici, componenti elettronici e apparecchi trasmittenti, riceventi per la radiodiffusione e la televisione, apparecchi per la registrazione e la riproduzione del suono/immagine, apparecchi medicali, di precisione e strumenti ottici; orologi, macchine utensili e loro parti.</t>
  </si>
  <si>
    <t>Mezzi di trasporto</t>
  </si>
  <si>
    <t>Prodotti dell'industria automobilistica, altri mezzi di trasporto</t>
  </si>
  <si>
    <t>Mobili; altri manufatti n.c.a.</t>
  </si>
  <si>
    <t>Materie prime secondarie; rifiuti urbani e altri rifiuti</t>
  </si>
  <si>
    <t>Rifiuti domestici e urbani; altri rifiuti e materie prime secondarie</t>
  </si>
  <si>
    <t>Posta e pacchi</t>
  </si>
  <si>
    <t>Merci trasportate nell'ambito di traslochi (uffici e abitazioni); bagagli e articoli viaggianti come bagaglio accompagnato; autoveicoli trasportati per riparazione; altre merci non destinabili alla vendita n.c.a.</t>
  </si>
  <si>
    <t>Merci raggruppate; merci di vario tipo trasportate insieme.</t>
  </si>
  <si>
    <t>Merci non individuabili. Merci che per qualunque motivo non  possono essere individuate e quindi non possono essere attribuite ai gruppi 10-150</t>
  </si>
  <si>
    <t xml:space="preserve">Altre merci non classificate altrove. </t>
  </si>
  <si>
    <t>A25</t>
  </si>
  <si>
    <t>A37</t>
  </si>
  <si>
    <t>Nomenclatura Unificata Statistiche Trasporti (NST2007) - Campi Modello "RES"</t>
  </si>
  <si>
    <t>B4</t>
  </si>
  <si>
    <t>B41</t>
  </si>
  <si>
    <t>B42</t>
  </si>
  <si>
    <t>Altri materiali da costruzione, manufatti</t>
  </si>
  <si>
    <t>Vetro, oggetti di vetro, prodotti ceramici e in porcellana</t>
  </si>
  <si>
    <t>Attrezzature e materiali utilizzati nel trasporto delle merci</t>
  </si>
  <si>
    <t>Container e casse mobili vuoti; Pallets e altri imballaggi vuoti</t>
  </si>
  <si>
    <t>Tare già ricomprese nei rispettivi campi</t>
  </si>
  <si>
    <t>B12</t>
  </si>
  <si>
    <t>B411</t>
  </si>
  <si>
    <t>B412</t>
  </si>
  <si>
    <t>B421</t>
  </si>
  <si>
    <t>B422</t>
  </si>
  <si>
    <t>B51</t>
  </si>
  <si>
    <t>B52</t>
  </si>
  <si>
    <t>RINFUSE SOLIDE</t>
  </si>
  <si>
    <t xml:space="preserve">IN </t>
  </si>
  <si>
    <r>
      <t>A3</t>
    </r>
    <r>
      <rPr>
        <sz val="10"/>
        <rFont val="Arial"/>
        <family val="2"/>
      </rPr>
      <t>6</t>
    </r>
  </si>
  <si>
    <t>B5</t>
  </si>
  <si>
    <t>B53</t>
  </si>
  <si>
    <r>
      <t xml:space="preserve">  </t>
    </r>
    <r>
      <rPr>
        <b/>
        <sz val="10"/>
        <rFont val="Arial"/>
        <family val="2"/>
      </rPr>
      <t>TOTALE TONNELLATE</t>
    </r>
  </si>
  <si>
    <t>Tonnellate o migliaia di tonnellate</t>
  </si>
  <si>
    <t>RINFUSE LIQUIDE</t>
  </si>
  <si>
    <t>di cui:</t>
  </si>
  <si>
    <t>Prodotti (petroliferi) raffinati</t>
  </si>
  <si>
    <t>Prodotti petroliferi gassosi, liquefatti o compressi e gas naturale</t>
  </si>
  <si>
    <t>Prodotti chimici</t>
  </si>
  <si>
    <t>Altre rinfuse liquide</t>
  </si>
  <si>
    <t>Derrate alimentari/mangimi/oleaginosi</t>
  </si>
  <si>
    <t>Minerali/cementi/calci</t>
  </si>
  <si>
    <t>Prodotti metallurgici</t>
  </si>
  <si>
    <t>Altre rinfuse solide</t>
  </si>
  <si>
    <t>MERCI VARIE IN COLLI</t>
  </si>
  <si>
    <t>di cui</t>
  </si>
  <si>
    <t xml:space="preserve">          Altre merci varie</t>
  </si>
  <si>
    <t>ALTRE INFORMAZIONI</t>
  </si>
  <si>
    <t xml:space="preserve">  (numero)</t>
  </si>
  <si>
    <t>Numero toccate</t>
  </si>
  <si>
    <t>Stazza lorda</t>
  </si>
  <si>
    <t xml:space="preserve">       Passeggeri traghetti</t>
  </si>
  <si>
    <t xml:space="preserve">       Passeggeri locali (viaggi &lt; 20 miglia)</t>
  </si>
  <si>
    <t>Numero di passeggeri crociere</t>
  </si>
  <si>
    <t xml:space="preserve">        "Home Port" </t>
  </si>
  <si>
    <t xml:space="preserve">        "Transiti" (da contarsi una sola volta)</t>
  </si>
  <si>
    <t>Numero di container in TEU (B41+B42)</t>
  </si>
  <si>
    <t xml:space="preserve">            di cui:  </t>
  </si>
  <si>
    <t xml:space="preserve">                           Vuoti</t>
  </si>
  <si>
    <t xml:space="preserve">                           Pieni</t>
  </si>
  <si>
    <t xml:space="preserve">        Numero unità Ro-Ro </t>
  </si>
  <si>
    <t xml:space="preserve">        Numero veicoli privati </t>
  </si>
  <si>
    <t xml:space="preserve">        Numero veicoli commerciali </t>
  </si>
  <si>
    <t xml:space="preserve">       "Hinterland" (B411+B412)</t>
  </si>
  <si>
    <t xml:space="preserve">       "Transshipped" (B421+B422)</t>
  </si>
  <si>
    <t>Numero di passeggeri locali e traghetti (B21+B22)</t>
  </si>
  <si>
    <t>Campi vuoti</t>
  </si>
  <si>
    <t>Indicare l'unità di misura utilizzata:</t>
  </si>
  <si>
    <t xml:space="preserve">           In contenitori (compresi contenitori Ro-Ro)</t>
  </si>
  <si>
    <r>
      <t xml:space="preserve">        </t>
    </r>
    <r>
      <rPr>
        <sz val="9"/>
        <rFont val="Arial"/>
        <family val="2"/>
      </rPr>
      <t>Ro-Ro (contenitori esclusi)</t>
    </r>
  </si>
  <si>
    <t>Prodotti di cokeria; mattonelle e combustibili solidi similari</t>
  </si>
  <si>
    <t>AUGUSTA</t>
  </si>
  <si>
    <t>CATANIA</t>
  </si>
  <si>
    <t>POZZALLO</t>
  </si>
  <si>
    <t>tot</t>
  </si>
  <si>
    <t>Gennaio -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</si>
</sst>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Lucida Sans Unicode"/>
      <family val="2"/>
    </font>
    <font>
      <sz val="9"/>
      <name val="Lucida Sans Unicode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u/>
      <sz val="18"/>
      <name val="Lucida Sans Unicode"/>
      <family val="2"/>
    </font>
    <font>
      <b/>
      <sz val="7"/>
      <name val="Arial"/>
      <family val="2"/>
    </font>
    <font>
      <u/>
      <sz val="9"/>
      <name val="Lucida Sans Unicode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2" xfId="0" applyFont="1" applyBorder="1"/>
    <xf numFmtId="3" fontId="5" fillId="0" borderId="17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6" fillId="0" borderId="12" xfId="0" applyFont="1" applyBorder="1"/>
    <xf numFmtId="3" fontId="4" fillId="0" borderId="18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0" fontId="0" fillId="0" borderId="12" xfId="0" applyBorder="1"/>
    <xf numFmtId="0" fontId="10" fillId="0" borderId="12" xfId="0" applyFont="1" applyBorder="1"/>
    <xf numFmtId="3" fontId="0" fillId="0" borderId="21" xfId="0" applyNumberForma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4" fillId="0" borderId="11" xfId="0" applyFont="1" applyBorder="1"/>
    <xf numFmtId="3" fontId="5" fillId="0" borderId="23" xfId="0" applyNumberFormat="1" applyFont="1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24" xfId="0" applyFont="1" applyBorder="1" applyAlignment="1">
      <alignment horizontal="left" indent="1"/>
    </xf>
    <xf numFmtId="3" fontId="5" fillId="4" borderId="1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5" fillId="0" borderId="24" xfId="0" applyFont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5" fillId="0" borderId="24" xfId="0" applyFont="1" applyBorder="1"/>
    <xf numFmtId="0" fontId="5" fillId="0" borderId="29" xfId="0" applyFont="1" applyBorder="1"/>
    <xf numFmtId="3" fontId="5" fillId="4" borderId="30" xfId="0" applyNumberFormat="1" applyFont="1" applyFill="1" applyBorder="1" applyAlignment="1">
      <alignment horizontal="right"/>
    </xf>
    <xf numFmtId="3" fontId="5" fillId="4" borderId="31" xfId="0" applyNumberFormat="1" applyFont="1" applyFill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0" fontId="4" fillId="0" borderId="12" xfId="0" applyFont="1" applyBorder="1"/>
    <xf numFmtId="0" fontId="4" fillId="0" borderId="35" xfId="0" applyFont="1" applyBorder="1"/>
    <xf numFmtId="3" fontId="4" fillId="5" borderId="36" xfId="0" applyNumberFormat="1" applyFont="1" applyFill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0" fontId="4" fillId="0" borderId="38" xfId="0" applyFont="1" applyBorder="1"/>
    <xf numFmtId="3" fontId="5" fillId="5" borderId="39" xfId="0" applyNumberFormat="1" applyFont="1" applyFill="1" applyBorder="1" applyAlignment="1">
      <alignment horizontal="right"/>
    </xf>
    <xf numFmtId="3" fontId="5" fillId="0" borderId="34" xfId="0" applyNumberFormat="1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3" fontId="5" fillId="0" borderId="42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5" fillId="0" borderId="44" xfId="0" applyNumberFormat="1" applyFont="1" applyBorder="1" applyAlignment="1">
      <alignment horizontal="right"/>
    </xf>
    <xf numFmtId="0" fontId="6" fillId="0" borderId="24" xfId="0" applyFont="1" applyBorder="1" applyAlignment="1">
      <alignment horizontal="left"/>
    </xf>
    <xf numFmtId="0" fontId="5" fillId="0" borderId="16" xfId="0" applyFont="1" applyBorder="1"/>
    <xf numFmtId="3" fontId="4" fillId="0" borderId="46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3" fontId="5" fillId="4" borderId="47" xfId="0" applyNumberFormat="1" applyFont="1" applyFill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5" fillId="0" borderId="48" xfId="0" applyFont="1" applyBorder="1"/>
    <xf numFmtId="3" fontId="5" fillId="4" borderId="49" xfId="0" applyNumberFormat="1" applyFont="1" applyFill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5" fillId="5" borderId="42" xfId="0" applyNumberFormat="1" applyFont="1" applyFill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5" fillId="5" borderId="41" xfId="0" applyNumberFormat="1" applyFont="1" applyFill="1" applyBorder="1" applyAlignment="1">
      <alignment horizontal="right"/>
    </xf>
    <xf numFmtId="0" fontId="4" fillId="0" borderId="24" xfId="0" applyFont="1" applyBorder="1"/>
    <xf numFmtId="3" fontId="5" fillId="0" borderId="50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0" fontId="11" fillId="0" borderId="12" xfId="0" applyFont="1" applyBorder="1"/>
    <xf numFmtId="3" fontId="4" fillId="0" borderId="54" xfId="0" applyNumberFormat="1" applyFont="1" applyBorder="1" applyAlignment="1">
      <alignment horizontal="right"/>
    </xf>
    <xf numFmtId="3" fontId="4" fillId="0" borderId="55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45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12" fillId="0" borderId="24" xfId="0" applyFont="1" applyBorder="1"/>
    <xf numFmtId="3" fontId="5" fillId="4" borderId="57" xfId="0" applyNumberFormat="1" applyFont="1" applyFill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5" fillId="0" borderId="59" xfId="0" applyFont="1" applyBorder="1"/>
    <xf numFmtId="3" fontId="5" fillId="4" borderId="60" xfId="0" applyNumberFormat="1" applyFont="1" applyFill="1" applyBorder="1" applyAlignment="1">
      <alignment horizontal="right"/>
    </xf>
    <xf numFmtId="3" fontId="5" fillId="4" borderId="61" xfId="0" applyNumberFormat="1" applyFont="1" applyFill="1" applyBorder="1" applyAlignment="1">
      <alignment horizontal="right"/>
    </xf>
    <xf numFmtId="3" fontId="5" fillId="0" borderId="62" xfId="0" applyNumberFormat="1" applyFont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63" xfId="0" applyNumberFormat="1" applyFont="1" applyFill="1" applyBorder="1" applyAlignment="1">
      <alignment horizontal="right"/>
    </xf>
    <xf numFmtId="3" fontId="5" fillId="0" borderId="64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0" fontId="5" fillId="0" borderId="65" xfId="0" applyFont="1" applyBorder="1"/>
    <xf numFmtId="0" fontId="5" fillId="0" borderId="12" xfId="0" applyFont="1" applyBorder="1" applyAlignment="1">
      <alignment horizontal="right"/>
    </xf>
    <xf numFmtId="0" fontId="5" fillId="0" borderId="66" xfId="0" applyFont="1" applyBorder="1"/>
    <xf numFmtId="0" fontId="5" fillId="0" borderId="12" xfId="0" applyFont="1" applyBorder="1" applyAlignment="1">
      <alignment horizontal="right" vertical="center"/>
    </xf>
    <xf numFmtId="0" fontId="5" fillId="0" borderId="11" xfId="0" applyFont="1" applyBorder="1"/>
    <xf numFmtId="0" fontId="5" fillId="0" borderId="48" xfId="0" applyFont="1" applyBorder="1" applyAlignment="1">
      <alignment horizontal="right" vertical="center"/>
    </xf>
    <xf numFmtId="0" fontId="5" fillId="5" borderId="0" xfId="0" applyFont="1" applyFill="1"/>
    <xf numFmtId="0" fontId="15" fillId="0" borderId="12" xfId="0" applyFont="1" applyBorder="1"/>
    <xf numFmtId="0" fontId="16" fillId="0" borderId="0" xfId="0" applyFont="1" applyAlignment="1">
      <alignment horizontal="center"/>
    </xf>
    <xf numFmtId="3" fontId="0" fillId="0" borderId="0" xfId="0" applyNumberFormat="1"/>
    <xf numFmtId="0" fontId="4" fillId="6" borderId="67" xfId="0" applyFont="1" applyFill="1" applyBorder="1"/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3" fontId="5" fillId="0" borderId="67" xfId="0" applyNumberFormat="1" applyFont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2" xfId="0" applyNumberFormat="1" applyFont="1" applyBorder="1" applyAlignment="1">
      <alignment horizontal="right"/>
    </xf>
    <xf numFmtId="3" fontId="0" fillId="0" borderId="73" xfId="0" applyNumberFormat="1" applyBorder="1" applyAlignment="1">
      <alignment horizontal="right"/>
    </xf>
    <xf numFmtId="3" fontId="7" fillId="0" borderId="67" xfId="0" applyNumberFormat="1" applyFont="1" applyBorder="1" applyAlignment="1">
      <alignment horizontal="right"/>
    </xf>
    <xf numFmtId="3" fontId="7" fillId="0" borderId="74" xfId="0" applyNumberFormat="1" applyFont="1" applyBorder="1" applyAlignment="1">
      <alignment horizontal="right"/>
    </xf>
    <xf numFmtId="3" fontId="7" fillId="0" borderId="73" xfId="0" applyNumberFormat="1" applyFont="1" applyBorder="1" applyAlignment="1">
      <alignment horizontal="right"/>
    </xf>
    <xf numFmtId="3" fontId="5" fillId="0" borderId="74" xfId="0" applyNumberFormat="1" applyFont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3" fontId="5" fillId="8" borderId="2" xfId="0" applyNumberFormat="1" applyFont="1" applyFill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3" fontId="5" fillId="8" borderId="1" xfId="0" applyNumberFormat="1" applyFont="1" applyFill="1" applyBorder="1" applyAlignment="1">
      <alignment horizontal="right" vertical="center"/>
    </xf>
    <xf numFmtId="3" fontId="5" fillId="8" borderId="2" xfId="0" applyNumberFormat="1" applyFont="1" applyFill="1" applyBorder="1" applyAlignment="1">
      <alignment horizontal="right" vertical="center"/>
    </xf>
    <xf numFmtId="3" fontId="4" fillId="0" borderId="75" xfId="0" applyNumberFormat="1" applyFont="1" applyBorder="1" applyAlignment="1">
      <alignment horizontal="right" vertical="center"/>
    </xf>
    <xf numFmtId="3" fontId="5" fillId="0" borderId="76" xfId="0" applyNumberFormat="1" applyFont="1" applyBorder="1" applyAlignment="1">
      <alignment horizontal="right"/>
    </xf>
    <xf numFmtId="3" fontId="5" fillId="0" borderId="68" xfId="0" applyNumberFormat="1" applyFont="1" applyBorder="1" applyAlignment="1">
      <alignment horizontal="right"/>
    </xf>
    <xf numFmtId="3" fontId="4" fillId="0" borderId="77" xfId="0" applyNumberFormat="1" applyFont="1" applyBorder="1" applyAlignment="1">
      <alignment horizontal="right"/>
    </xf>
    <xf numFmtId="3" fontId="4" fillId="0" borderId="78" xfId="0" applyNumberFormat="1" applyFont="1" applyBorder="1" applyAlignment="1">
      <alignment horizontal="right"/>
    </xf>
    <xf numFmtId="3" fontId="5" fillId="8" borderId="79" xfId="0" applyNumberFormat="1" applyFont="1" applyFill="1" applyBorder="1" applyAlignment="1">
      <alignment horizontal="right"/>
    </xf>
    <xf numFmtId="3" fontId="5" fillId="8" borderId="80" xfId="0" applyNumberFormat="1" applyFont="1" applyFill="1" applyBorder="1" applyAlignment="1">
      <alignment horizontal="right"/>
    </xf>
    <xf numFmtId="3" fontId="4" fillId="0" borderId="81" xfId="0" applyNumberFormat="1" applyFont="1" applyBorder="1" applyAlignment="1">
      <alignment horizontal="right"/>
    </xf>
    <xf numFmtId="3" fontId="4" fillId="9" borderId="82" xfId="0" applyNumberFormat="1" applyFont="1" applyFill="1" applyBorder="1" applyAlignment="1">
      <alignment horizontal="right"/>
    </xf>
    <xf numFmtId="3" fontId="4" fillId="0" borderId="83" xfId="0" applyNumberFormat="1" applyFont="1" applyBorder="1" applyAlignment="1">
      <alignment horizontal="right"/>
    </xf>
    <xf numFmtId="3" fontId="5" fillId="9" borderId="84" xfId="0" applyNumberFormat="1" applyFont="1" applyFill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3" fontId="5" fillId="0" borderId="86" xfId="0" applyNumberFormat="1" applyFont="1" applyBorder="1" applyAlignment="1">
      <alignment horizontal="right"/>
    </xf>
    <xf numFmtId="3" fontId="5" fillId="0" borderId="87" xfId="0" applyNumberFormat="1" applyFont="1" applyBorder="1" applyAlignment="1">
      <alignment horizontal="right"/>
    </xf>
    <xf numFmtId="3" fontId="4" fillId="0" borderId="88" xfId="0" applyNumberFormat="1" applyFont="1" applyBorder="1" applyAlignment="1">
      <alignment horizontal="right"/>
    </xf>
    <xf numFmtId="3" fontId="4" fillId="0" borderId="89" xfId="0" applyNumberFormat="1" applyFont="1" applyBorder="1" applyAlignment="1">
      <alignment horizontal="right"/>
    </xf>
    <xf numFmtId="3" fontId="5" fillId="8" borderId="47" xfId="0" applyNumberFormat="1" applyFont="1" applyFill="1" applyBorder="1" applyAlignment="1">
      <alignment horizontal="right"/>
    </xf>
    <xf numFmtId="3" fontId="4" fillId="0" borderId="67" xfId="0" applyNumberFormat="1" applyFont="1" applyBorder="1" applyAlignment="1">
      <alignment horizontal="right"/>
    </xf>
    <xf numFmtId="3" fontId="5" fillId="8" borderId="90" xfId="0" applyNumberFormat="1" applyFont="1" applyFill="1" applyBorder="1" applyAlignment="1">
      <alignment horizontal="right"/>
    </xf>
    <xf numFmtId="3" fontId="4" fillId="0" borderId="85" xfId="0" applyNumberFormat="1" applyFont="1" applyBorder="1" applyAlignment="1">
      <alignment horizontal="right"/>
    </xf>
    <xf numFmtId="3" fontId="5" fillId="9" borderId="91" xfId="0" applyNumberFormat="1" applyFont="1" applyFill="1" applyBorder="1" applyAlignment="1">
      <alignment horizontal="right"/>
    </xf>
    <xf numFmtId="3" fontId="5" fillId="9" borderId="87" xfId="0" applyNumberFormat="1" applyFont="1" applyFill="1" applyBorder="1" applyAlignment="1">
      <alignment horizontal="right"/>
    </xf>
    <xf numFmtId="3" fontId="5" fillId="0" borderId="92" xfId="0" applyNumberFormat="1" applyFont="1" applyBorder="1" applyAlignment="1">
      <alignment horizontal="right"/>
    </xf>
    <xf numFmtId="3" fontId="5" fillId="9" borderId="2" xfId="0" applyNumberFormat="1" applyFont="1" applyFill="1" applyBorder="1" applyAlignment="1">
      <alignment horizontal="right"/>
    </xf>
    <xf numFmtId="3" fontId="5" fillId="9" borderId="3" xfId="0" applyNumberFormat="1" applyFont="1" applyFill="1" applyBorder="1" applyAlignment="1">
      <alignment horizontal="right"/>
    </xf>
    <xf numFmtId="3" fontId="5" fillId="0" borderId="93" xfId="0" applyNumberFormat="1" applyFont="1" applyBorder="1" applyAlignment="1">
      <alignment horizontal="right"/>
    </xf>
    <xf numFmtId="3" fontId="4" fillId="0" borderId="94" xfId="0" applyNumberFormat="1" applyFont="1" applyBorder="1" applyAlignment="1">
      <alignment horizontal="right"/>
    </xf>
    <xf numFmtId="3" fontId="4" fillId="0" borderId="95" xfId="0" applyNumberFormat="1" applyFont="1" applyBorder="1" applyAlignment="1">
      <alignment horizontal="right"/>
    </xf>
    <xf numFmtId="3" fontId="4" fillId="0" borderId="96" xfId="0" applyNumberFormat="1" applyFont="1" applyBorder="1" applyAlignment="1">
      <alignment horizontal="right"/>
    </xf>
    <xf numFmtId="3" fontId="4" fillId="0" borderId="97" xfId="0" applyNumberFormat="1" applyFont="1" applyBorder="1" applyAlignment="1">
      <alignment horizontal="right"/>
    </xf>
    <xf numFmtId="3" fontId="4" fillId="0" borderId="98" xfId="0" applyNumberFormat="1" applyFont="1" applyBorder="1" applyAlignment="1">
      <alignment horizontal="right"/>
    </xf>
    <xf numFmtId="3" fontId="5" fillId="8" borderId="57" xfId="0" applyNumberFormat="1" applyFont="1" applyFill="1" applyBorder="1" applyAlignment="1">
      <alignment horizontal="right"/>
    </xf>
    <xf numFmtId="3" fontId="5" fillId="8" borderId="99" xfId="0" applyNumberFormat="1" applyFont="1" applyFill="1" applyBorder="1" applyAlignment="1">
      <alignment horizontal="right"/>
    </xf>
    <xf numFmtId="3" fontId="5" fillId="8" borderId="100" xfId="0" applyNumberFormat="1" applyFont="1" applyFill="1" applyBorder="1" applyAlignment="1">
      <alignment horizontal="right"/>
    </xf>
    <xf numFmtId="3" fontId="5" fillId="0" borderId="101" xfId="0" applyNumberFormat="1" applyFont="1" applyBorder="1" applyAlignment="1">
      <alignment horizontal="right"/>
    </xf>
    <xf numFmtId="3" fontId="5" fillId="8" borderId="5" xfId="0" applyNumberFormat="1" applyFont="1" applyFill="1" applyBorder="1" applyAlignment="1">
      <alignment horizontal="right"/>
    </xf>
    <xf numFmtId="3" fontId="5" fillId="8" borderId="63" xfId="0" applyNumberFormat="1" applyFont="1" applyFill="1" applyBorder="1" applyAlignment="1">
      <alignment horizontal="right"/>
    </xf>
    <xf numFmtId="3" fontId="5" fillId="0" borderId="102" xfId="0" applyNumberFormat="1" applyFont="1" applyBorder="1" applyAlignment="1">
      <alignment horizontal="right"/>
    </xf>
    <xf numFmtId="3" fontId="4" fillId="0" borderId="104" xfId="0" applyNumberFormat="1" applyFont="1" applyBorder="1" applyAlignment="1">
      <alignment horizontal="right"/>
    </xf>
    <xf numFmtId="3" fontId="4" fillId="0" borderId="105" xfId="0" applyNumberFormat="1" applyFont="1" applyBorder="1" applyAlignment="1">
      <alignment horizontal="right"/>
    </xf>
    <xf numFmtId="0" fontId="3" fillId="0" borderId="106" xfId="0" applyFont="1" applyBorder="1" applyAlignment="1">
      <alignment horizontal="center"/>
    </xf>
    <xf numFmtId="0" fontId="16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4" fillId="6" borderId="110" xfId="0" applyFont="1" applyFill="1" applyBorder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111" xfId="0" applyFont="1" applyFill="1" applyBorder="1"/>
    <xf numFmtId="0" fontId="4" fillId="0" borderId="114" xfId="0" applyFont="1" applyBorder="1" applyAlignment="1">
      <alignment horizontal="center"/>
    </xf>
    <xf numFmtId="0" fontId="4" fillId="0" borderId="115" xfId="0" applyFont="1" applyBorder="1" applyAlignment="1">
      <alignment horizontal="center"/>
    </xf>
    <xf numFmtId="3" fontId="5" fillId="0" borderId="116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3" fontId="5" fillId="0" borderId="118" xfId="0" applyNumberFormat="1" applyFont="1" applyBorder="1" applyAlignment="1">
      <alignment horizontal="right"/>
    </xf>
    <xf numFmtId="3" fontId="5" fillId="0" borderId="11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120" xfId="0" applyNumberFormat="1" applyFont="1" applyBorder="1" applyAlignment="1">
      <alignment horizontal="right"/>
    </xf>
    <xf numFmtId="3" fontId="6" fillId="0" borderId="103" xfId="0" applyNumberFormat="1" applyFont="1" applyBorder="1"/>
    <xf numFmtId="3" fontId="4" fillId="0" borderId="3" xfId="0" applyNumberFormat="1" applyFont="1" applyBorder="1" applyAlignment="1">
      <alignment horizontal="right"/>
    </xf>
    <xf numFmtId="0" fontId="4" fillId="10" borderId="11" xfId="0" applyFont="1" applyFill="1" applyBorder="1"/>
    <xf numFmtId="0" fontId="4" fillId="10" borderId="40" xfId="0" applyFont="1" applyFill="1" applyBorder="1"/>
    <xf numFmtId="0" fontId="14" fillId="10" borderId="40" xfId="0" applyFont="1" applyFill="1" applyBorder="1"/>
    <xf numFmtId="0" fontId="5" fillId="10" borderId="24" xfId="0" applyFont="1" applyFill="1" applyBorder="1"/>
    <xf numFmtId="0" fontId="10" fillId="10" borderId="24" xfId="0" applyFont="1" applyFill="1" applyBorder="1"/>
    <xf numFmtId="0" fontId="0" fillId="0" borderId="121" xfId="0" applyBorder="1"/>
    <xf numFmtId="3" fontId="5" fillId="0" borderId="122" xfId="0" applyNumberFormat="1" applyFont="1" applyBorder="1" applyAlignment="1">
      <alignment horizontal="right"/>
    </xf>
    <xf numFmtId="0" fontId="9" fillId="0" borderId="48" xfId="0" applyFont="1" applyBorder="1"/>
    <xf numFmtId="0" fontId="2" fillId="0" borderId="123" xfId="0" applyFont="1" applyBorder="1" applyAlignment="1">
      <alignment horizontal="center"/>
    </xf>
    <xf numFmtId="0" fontId="4" fillId="2" borderId="124" xfId="0" applyFont="1" applyFill="1" applyBorder="1" applyAlignment="1">
      <alignment horizontal="center"/>
    </xf>
    <xf numFmtId="0" fontId="4" fillId="3" borderId="124" xfId="0" applyFont="1" applyFill="1" applyBorder="1" applyAlignment="1">
      <alignment horizontal="center"/>
    </xf>
    <xf numFmtId="0" fontId="4" fillId="0" borderId="125" xfId="0" applyFont="1" applyBorder="1"/>
    <xf numFmtId="0" fontId="5" fillId="0" borderId="126" xfId="0" applyFont="1" applyBorder="1"/>
    <xf numFmtId="3" fontId="4" fillId="7" borderId="68" xfId="0" applyNumberFormat="1" applyFont="1" applyFill="1" applyBorder="1" applyAlignment="1">
      <alignment horizontal="center"/>
    </xf>
    <xf numFmtId="3" fontId="4" fillId="7" borderId="113" xfId="0" applyNumberFormat="1" applyFont="1" applyFill="1" applyBorder="1" applyAlignment="1">
      <alignment horizontal="center"/>
    </xf>
    <xf numFmtId="0" fontId="13" fillId="0" borderId="1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3" fontId="4" fillId="3" borderId="13" xfId="0" applyNumberFormat="1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7" borderId="1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M76"/>
  <sheetViews>
    <sheetView tabSelected="1" topLeftCell="B1" zoomScale="110" zoomScaleNormal="110" workbookViewId="0">
      <selection activeCell="M72" sqref="B9:M72"/>
    </sheetView>
  </sheetViews>
  <sheetFormatPr defaultRowHeight="12.75" x14ac:dyDescent="0.2"/>
  <cols>
    <col min="1" max="1" width="12.7109375" customWidth="1"/>
    <col min="2" max="2" width="7.5703125" customWidth="1"/>
    <col min="3" max="3" width="40.140625" customWidth="1"/>
    <col min="4" max="6" width="9.7109375" customWidth="1"/>
    <col min="7" max="7" width="9.140625" customWidth="1"/>
    <col min="13" max="13" width="18.7109375" customWidth="1"/>
    <col min="251" max="251" width="12.7109375" customWidth="1"/>
    <col min="252" max="252" width="7.5703125" customWidth="1"/>
    <col min="253" max="253" width="30.42578125" customWidth="1"/>
    <col min="254" max="254" width="9.42578125" customWidth="1"/>
    <col min="255" max="259" width="9.7109375" customWidth="1"/>
    <col min="260" max="260" width="9.42578125" customWidth="1"/>
    <col min="261" max="261" width="8.42578125" customWidth="1"/>
    <col min="262" max="262" width="9.140625" customWidth="1"/>
    <col min="263" max="263" width="5" customWidth="1"/>
    <col min="507" max="507" width="12.7109375" customWidth="1"/>
    <col min="508" max="508" width="7.5703125" customWidth="1"/>
    <col min="509" max="509" width="30.42578125" customWidth="1"/>
    <col min="510" max="510" width="9.42578125" customWidth="1"/>
    <col min="511" max="515" width="9.7109375" customWidth="1"/>
    <col min="516" max="516" width="9.42578125" customWidth="1"/>
    <col min="517" max="517" width="8.42578125" customWidth="1"/>
    <col min="518" max="518" width="9.140625" customWidth="1"/>
    <col min="519" max="519" width="5" customWidth="1"/>
    <col min="763" max="763" width="12.7109375" customWidth="1"/>
    <col min="764" max="764" width="7.5703125" customWidth="1"/>
    <col min="765" max="765" width="30.42578125" customWidth="1"/>
    <col min="766" max="766" width="9.42578125" customWidth="1"/>
    <col min="767" max="771" width="9.7109375" customWidth="1"/>
    <col min="772" max="772" width="9.42578125" customWidth="1"/>
    <col min="773" max="773" width="8.42578125" customWidth="1"/>
    <col min="774" max="774" width="9.140625" customWidth="1"/>
    <col min="775" max="775" width="5" customWidth="1"/>
    <col min="1019" max="1019" width="12.7109375" customWidth="1"/>
    <col min="1020" max="1020" width="7.5703125" customWidth="1"/>
    <col min="1021" max="1021" width="30.42578125" customWidth="1"/>
    <col min="1022" max="1022" width="9.42578125" customWidth="1"/>
    <col min="1023" max="1027" width="9.7109375" customWidth="1"/>
    <col min="1028" max="1028" width="9.42578125" customWidth="1"/>
    <col min="1029" max="1029" width="8.42578125" customWidth="1"/>
    <col min="1030" max="1030" width="9.140625" customWidth="1"/>
    <col min="1031" max="1031" width="5" customWidth="1"/>
    <col min="1275" max="1275" width="12.7109375" customWidth="1"/>
    <col min="1276" max="1276" width="7.5703125" customWidth="1"/>
    <col min="1277" max="1277" width="30.42578125" customWidth="1"/>
    <col min="1278" max="1278" width="9.42578125" customWidth="1"/>
    <col min="1279" max="1283" width="9.7109375" customWidth="1"/>
    <col min="1284" max="1284" width="9.42578125" customWidth="1"/>
    <col min="1285" max="1285" width="8.42578125" customWidth="1"/>
    <col min="1286" max="1286" width="9.140625" customWidth="1"/>
    <col min="1287" max="1287" width="5" customWidth="1"/>
    <col min="1531" max="1531" width="12.7109375" customWidth="1"/>
    <col min="1532" max="1532" width="7.5703125" customWidth="1"/>
    <col min="1533" max="1533" width="30.42578125" customWidth="1"/>
    <col min="1534" max="1534" width="9.42578125" customWidth="1"/>
    <col min="1535" max="1539" width="9.7109375" customWidth="1"/>
    <col min="1540" max="1540" width="9.42578125" customWidth="1"/>
    <col min="1541" max="1541" width="8.42578125" customWidth="1"/>
    <col min="1542" max="1542" width="9.140625" customWidth="1"/>
    <col min="1543" max="1543" width="5" customWidth="1"/>
    <col min="1787" max="1787" width="12.7109375" customWidth="1"/>
    <col min="1788" max="1788" width="7.5703125" customWidth="1"/>
    <col min="1789" max="1789" width="30.42578125" customWidth="1"/>
    <col min="1790" max="1790" width="9.42578125" customWidth="1"/>
    <col min="1791" max="1795" width="9.7109375" customWidth="1"/>
    <col min="1796" max="1796" width="9.42578125" customWidth="1"/>
    <col min="1797" max="1797" width="8.42578125" customWidth="1"/>
    <col min="1798" max="1798" width="9.140625" customWidth="1"/>
    <col min="1799" max="1799" width="5" customWidth="1"/>
    <col min="2043" max="2043" width="12.7109375" customWidth="1"/>
    <col min="2044" max="2044" width="7.5703125" customWidth="1"/>
    <col min="2045" max="2045" width="30.42578125" customWidth="1"/>
    <col min="2046" max="2046" width="9.42578125" customWidth="1"/>
    <col min="2047" max="2051" width="9.7109375" customWidth="1"/>
    <col min="2052" max="2052" width="9.42578125" customWidth="1"/>
    <col min="2053" max="2053" width="8.42578125" customWidth="1"/>
    <col min="2054" max="2054" width="9.140625" customWidth="1"/>
    <col min="2055" max="2055" width="5" customWidth="1"/>
    <col min="2299" max="2299" width="12.7109375" customWidth="1"/>
    <col min="2300" max="2300" width="7.5703125" customWidth="1"/>
    <col min="2301" max="2301" width="30.42578125" customWidth="1"/>
    <col min="2302" max="2302" width="9.42578125" customWidth="1"/>
    <col min="2303" max="2307" width="9.7109375" customWidth="1"/>
    <col min="2308" max="2308" width="9.42578125" customWidth="1"/>
    <col min="2309" max="2309" width="8.42578125" customWidth="1"/>
    <col min="2310" max="2310" width="9.140625" customWidth="1"/>
    <col min="2311" max="2311" width="5" customWidth="1"/>
    <col min="2555" max="2555" width="12.7109375" customWidth="1"/>
    <col min="2556" max="2556" width="7.5703125" customWidth="1"/>
    <col min="2557" max="2557" width="30.42578125" customWidth="1"/>
    <col min="2558" max="2558" width="9.42578125" customWidth="1"/>
    <col min="2559" max="2563" width="9.7109375" customWidth="1"/>
    <col min="2564" max="2564" width="9.42578125" customWidth="1"/>
    <col min="2565" max="2565" width="8.42578125" customWidth="1"/>
    <col min="2566" max="2566" width="9.140625" customWidth="1"/>
    <col min="2567" max="2567" width="5" customWidth="1"/>
    <col min="2811" max="2811" width="12.7109375" customWidth="1"/>
    <col min="2812" max="2812" width="7.5703125" customWidth="1"/>
    <col min="2813" max="2813" width="30.42578125" customWidth="1"/>
    <col min="2814" max="2814" width="9.42578125" customWidth="1"/>
    <col min="2815" max="2819" width="9.7109375" customWidth="1"/>
    <col min="2820" max="2820" width="9.42578125" customWidth="1"/>
    <col min="2821" max="2821" width="8.42578125" customWidth="1"/>
    <col min="2822" max="2822" width="9.140625" customWidth="1"/>
    <col min="2823" max="2823" width="5" customWidth="1"/>
    <col min="3067" max="3067" width="12.7109375" customWidth="1"/>
    <col min="3068" max="3068" width="7.5703125" customWidth="1"/>
    <col min="3069" max="3069" width="30.42578125" customWidth="1"/>
    <col min="3070" max="3070" width="9.42578125" customWidth="1"/>
    <col min="3071" max="3075" width="9.7109375" customWidth="1"/>
    <col min="3076" max="3076" width="9.42578125" customWidth="1"/>
    <col min="3077" max="3077" width="8.42578125" customWidth="1"/>
    <col min="3078" max="3078" width="9.140625" customWidth="1"/>
    <col min="3079" max="3079" width="5" customWidth="1"/>
    <col min="3323" max="3323" width="12.7109375" customWidth="1"/>
    <col min="3324" max="3324" width="7.5703125" customWidth="1"/>
    <col min="3325" max="3325" width="30.42578125" customWidth="1"/>
    <col min="3326" max="3326" width="9.42578125" customWidth="1"/>
    <col min="3327" max="3331" width="9.7109375" customWidth="1"/>
    <col min="3332" max="3332" width="9.42578125" customWidth="1"/>
    <col min="3333" max="3333" width="8.42578125" customWidth="1"/>
    <col min="3334" max="3334" width="9.140625" customWidth="1"/>
    <col min="3335" max="3335" width="5" customWidth="1"/>
    <col min="3579" max="3579" width="12.7109375" customWidth="1"/>
    <col min="3580" max="3580" width="7.5703125" customWidth="1"/>
    <col min="3581" max="3581" width="30.42578125" customWidth="1"/>
    <col min="3582" max="3582" width="9.42578125" customWidth="1"/>
    <col min="3583" max="3587" width="9.7109375" customWidth="1"/>
    <col min="3588" max="3588" width="9.42578125" customWidth="1"/>
    <col min="3589" max="3589" width="8.42578125" customWidth="1"/>
    <col min="3590" max="3590" width="9.140625" customWidth="1"/>
    <col min="3591" max="3591" width="5" customWidth="1"/>
    <col min="3835" max="3835" width="12.7109375" customWidth="1"/>
    <col min="3836" max="3836" width="7.5703125" customWidth="1"/>
    <col min="3837" max="3837" width="30.42578125" customWidth="1"/>
    <col min="3838" max="3838" width="9.42578125" customWidth="1"/>
    <col min="3839" max="3843" width="9.7109375" customWidth="1"/>
    <col min="3844" max="3844" width="9.42578125" customWidth="1"/>
    <col min="3845" max="3845" width="8.42578125" customWidth="1"/>
    <col min="3846" max="3846" width="9.140625" customWidth="1"/>
    <col min="3847" max="3847" width="5" customWidth="1"/>
    <col min="4091" max="4091" width="12.7109375" customWidth="1"/>
    <col min="4092" max="4092" width="7.5703125" customWidth="1"/>
    <col min="4093" max="4093" width="30.42578125" customWidth="1"/>
    <col min="4094" max="4094" width="9.42578125" customWidth="1"/>
    <col min="4095" max="4099" width="9.7109375" customWidth="1"/>
    <col min="4100" max="4100" width="9.42578125" customWidth="1"/>
    <col min="4101" max="4101" width="8.42578125" customWidth="1"/>
    <col min="4102" max="4102" width="9.140625" customWidth="1"/>
    <col min="4103" max="4103" width="5" customWidth="1"/>
    <col min="4347" max="4347" width="12.7109375" customWidth="1"/>
    <col min="4348" max="4348" width="7.5703125" customWidth="1"/>
    <col min="4349" max="4349" width="30.42578125" customWidth="1"/>
    <col min="4350" max="4350" width="9.42578125" customWidth="1"/>
    <col min="4351" max="4355" width="9.7109375" customWidth="1"/>
    <col min="4356" max="4356" width="9.42578125" customWidth="1"/>
    <col min="4357" max="4357" width="8.42578125" customWidth="1"/>
    <col min="4358" max="4358" width="9.140625" customWidth="1"/>
    <col min="4359" max="4359" width="5" customWidth="1"/>
    <col min="4603" max="4603" width="12.7109375" customWidth="1"/>
    <col min="4604" max="4604" width="7.5703125" customWidth="1"/>
    <col min="4605" max="4605" width="30.42578125" customWidth="1"/>
    <col min="4606" max="4606" width="9.42578125" customWidth="1"/>
    <col min="4607" max="4611" width="9.7109375" customWidth="1"/>
    <col min="4612" max="4612" width="9.42578125" customWidth="1"/>
    <col min="4613" max="4613" width="8.42578125" customWidth="1"/>
    <col min="4614" max="4614" width="9.140625" customWidth="1"/>
    <col min="4615" max="4615" width="5" customWidth="1"/>
    <col min="4859" max="4859" width="12.7109375" customWidth="1"/>
    <col min="4860" max="4860" width="7.5703125" customWidth="1"/>
    <col min="4861" max="4861" width="30.42578125" customWidth="1"/>
    <col min="4862" max="4862" width="9.42578125" customWidth="1"/>
    <col min="4863" max="4867" width="9.7109375" customWidth="1"/>
    <col min="4868" max="4868" width="9.42578125" customWidth="1"/>
    <col min="4869" max="4869" width="8.42578125" customWidth="1"/>
    <col min="4870" max="4870" width="9.140625" customWidth="1"/>
    <col min="4871" max="4871" width="5" customWidth="1"/>
    <col min="5115" max="5115" width="12.7109375" customWidth="1"/>
    <col min="5116" max="5116" width="7.5703125" customWidth="1"/>
    <col min="5117" max="5117" width="30.42578125" customWidth="1"/>
    <col min="5118" max="5118" width="9.42578125" customWidth="1"/>
    <col min="5119" max="5123" width="9.7109375" customWidth="1"/>
    <col min="5124" max="5124" width="9.42578125" customWidth="1"/>
    <col min="5125" max="5125" width="8.42578125" customWidth="1"/>
    <col min="5126" max="5126" width="9.140625" customWidth="1"/>
    <col min="5127" max="5127" width="5" customWidth="1"/>
    <col min="5371" max="5371" width="12.7109375" customWidth="1"/>
    <col min="5372" max="5372" width="7.5703125" customWidth="1"/>
    <col min="5373" max="5373" width="30.42578125" customWidth="1"/>
    <col min="5374" max="5374" width="9.42578125" customWidth="1"/>
    <col min="5375" max="5379" width="9.7109375" customWidth="1"/>
    <col min="5380" max="5380" width="9.42578125" customWidth="1"/>
    <col min="5381" max="5381" width="8.42578125" customWidth="1"/>
    <col min="5382" max="5382" width="9.140625" customWidth="1"/>
    <col min="5383" max="5383" width="5" customWidth="1"/>
    <col min="5627" max="5627" width="12.7109375" customWidth="1"/>
    <col min="5628" max="5628" width="7.5703125" customWidth="1"/>
    <col min="5629" max="5629" width="30.42578125" customWidth="1"/>
    <col min="5630" max="5630" width="9.42578125" customWidth="1"/>
    <col min="5631" max="5635" width="9.7109375" customWidth="1"/>
    <col min="5636" max="5636" width="9.42578125" customWidth="1"/>
    <col min="5637" max="5637" width="8.42578125" customWidth="1"/>
    <col min="5638" max="5638" width="9.140625" customWidth="1"/>
    <col min="5639" max="5639" width="5" customWidth="1"/>
    <col min="5883" max="5883" width="12.7109375" customWidth="1"/>
    <col min="5884" max="5884" width="7.5703125" customWidth="1"/>
    <col min="5885" max="5885" width="30.42578125" customWidth="1"/>
    <col min="5886" max="5886" width="9.42578125" customWidth="1"/>
    <col min="5887" max="5891" width="9.7109375" customWidth="1"/>
    <col min="5892" max="5892" width="9.42578125" customWidth="1"/>
    <col min="5893" max="5893" width="8.42578125" customWidth="1"/>
    <col min="5894" max="5894" width="9.140625" customWidth="1"/>
    <col min="5895" max="5895" width="5" customWidth="1"/>
    <col min="6139" max="6139" width="12.7109375" customWidth="1"/>
    <col min="6140" max="6140" width="7.5703125" customWidth="1"/>
    <col min="6141" max="6141" width="30.42578125" customWidth="1"/>
    <col min="6142" max="6142" width="9.42578125" customWidth="1"/>
    <col min="6143" max="6147" width="9.7109375" customWidth="1"/>
    <col min="6148" max="6148" width="9.42578125" customWidth="1"/>
    <col min="6149" max="6149" width="8.42578125" customWidth="1"/>
    <col min="6150" max="6150" width="9.140625" customWidth="1"/>
    <col min="6151" max="6151" width="5" customWidth="1"/>
    <col min="6395" max="6395" width="12.7109375" customWidth="1"/>
    <col min="6396" max="6396" width="7.5703125" customWidth="1"/>
    <col min="6397" max="6397" width="30.42578125" customWidth="1"/>
    <col min="6398" max="6398" width="9.42578125" customWidth="1"/>
    <col min="6399" max="6403" width="9.7109375" customWidth="1"/>
    <col min="6404" max="6404" width="9.42578125" customWidth="1"/>
    <col min="6405" max="6405" width="8.42578125" customWidth="1"/>
    <col min="6406" max="6406" width="9.140625" customWidth="1"/>
    <col min="6407" max="6407" width="5" customWidth="1"/>
    <col min="6651" max="6651" width="12.7109375" customWidth="1"/>
    <col min="6652" max="6652" width="7.5703125" customWidth="1"/>
    <col min="6653" max="6653" width="30.42578125" customWidth="1"/>
    <col min="6654" max="6654" width="9.42578125" customWidth="1"/>
    <col min="6655" max="6659" width="9.7109375" customWidth="1"/>
    <col min="6660" max="6660" width="9.42578125" customWidth="1"/>
    <col min="6661" max="6661" width="8.42578125" customWidth="1"/>
    <col min="6662" max="6662" width="9.140625" customWidth="1"/>
    <col min="6663" max="6663" width="5" customWidth="1"/>
    <col min="6907" max="6907" width="12.7109375" customWidth="1"/>
    <col min="6908" max="6908" width="7.5703125" customWidth="1"/>
    <col min="6909" max="6909" width="30.42578125" customWidth="1"/>
    <col min="6910" max="6910" width="9.42578125" customWidth="1"/>
    <col min="6911" max="6915" width="9.7109375" customWidth="1"/>
    <col min="6916" max="6916" width="9.42578125" customWidth="1"/>
    <col min="6917" max="6917" width="8.42578125" customWidth="1"/>
    <col min="6918" max="6918" width="9.140625" customWidth="1"/>
    <col min="6919" max="6919" width="5" customWidth="1"/>
    <col min="7163" max="7163" width="12.7109375" customWidth="1"/>
    <col min="7164" max="7164" width="7.5703125" customWidth="1"/>
    <col min="7165" max="7165" width="30.42578125" customWidth="1"/>
    <col min="7166" max="7166" width="9.42578125" customWidth="1"/>
    <col min="7167" max="7171" width="9.7109375" customWidth="1"/>
    <col min="7172" max="7172" width="9.42578125" customWidth="1"/>
    <col min="7173" max="7173" width="8.42578125" customWidth="1"/>
    <col min="7174" max="7174" width="9.140625" customWidth="1"/>
    <col min="7175" max="7175" width="5" customWidth="1"/>
    <col min="7419" max="7419" width="12.7109375" customWidth="1"/>
    <col min="7420" max="7420" width="7.5703125" customWidth="1"/>
    <col min="7421" max="7421" width="30.42578125" customWidth="1"/>
    <col min="7422" max="7422" width="9.42578125" customWidth="1"/>
    <col min="7423" max="7427" width="9.7109375" customWidth="1"/>
    <col min="7428" max="7428" width="9.42578125" customWidth="1"/>
    <col min="7429" max="7429" width="8.42578125" customWidth="1"/>
    <col min="7430" max="7430" width="9.140625" customWidth="1"/>
    <col min="7431" max="7431" width="5" customWidth="1"/>
    <col min="7675" max="7675" width="12.7109375" customWidth="1"/>
    <col min="7676" max="7676" width="7.5703125" customWidth="1"/>
    <col min="7677" max="7677" width="30.42578125" customWidth="1"/>
    <col min="7678" max="7678" width="9.42578125" customWidth="1"/>
    <col min="7679" max="7683" width="9.7109375" customWidth="1"/>
    <col min="7684" max="7684" width="9.42578125" customWidth="1"/>
    <col min="7685" max="7685" width="8.42578125" customWidth="1"/>
    <col min="7686" max="7686" width="9.140625" customWidth="1"/>
    <col min="7687" max="7687" width="5" customWidth="1"/>
    <col min="7931" max="7931" width="12.7109375" customWidth="1"/>
    <col min="7932" max="7932" width="7.5703125" customWidth="1"/>
    <col min="7933" max="7933" width="30.42578125" customWidth="1"/>
    <col min="7934" max="7934" width="9.42578125" customWidth="1"/>
    <col min="7935" max="7939" width="9.7109375" customWidth="1"/>
    <col min="7940" max="7940" width="9.42578125" customWidth="1"/>
    <col min="7941" max="7941" width="8.42578125" customWidth="1"/>
    <col min="7942" max="7942" width="9.140625" customWidth="1"/>
    <col min="7943" max="7943" width="5" customWidth="1"/>
    <col min="8187" max="8187" width="12.7109375" customWidth="1"/>
    <col min="8188" max="8188" width="7.5703125" customWidth="1"/>
    <col min="8189" max="8189" width="30.42578125" customWidth="1"/>
    <col min="8190" max="8190" width="9.42578125" customWidth="1"/>
    <col min="8191" max="8195" width="9.7109375" customWidth="1"/>
    <col min="8196" max="8196" width="9.42578125" customWidth="1"/>
    <col min="8197" max="8197" width="8.42578125" customWidth="1"/>
    <col min="8198" max="8198" width="9.140625" customWidth="1"/>
    <col min="8199" max="8199" width="5" customWidth="1"/>
    <col min="8443" max="8443" width="12.7109375" customWidth="1"/>
    <col min="8444" max="8444" width="7.5703125" customWidth="1"/>
    <col min="8445" max="8445" width="30.42578125" customWidth="1"/>
    <col min="8446" max="8446" width="9.42578125" customWidth="1"/>
    <col min="8447" max="8451" width="9.7109375" customWidth="1"/>
    <col min="8452" max="8452" width="9.42578125" customWidth="1"/>
    <col min="8453" max="8453" width="8.42578125" customWidth="1"/>
    <col min="8454" max="8454" width="9.140625" customWidth="1"/>
    <col min="8455" max="8455" width="5" customWidth="1"/>
    <col min="8699" max="8699" width="12.7109375" customWidth="1"/>
    <col min="8700" max="8700" width="7.5703125" customWidth="1"/>
    <col min="8701" max="8701" width="30.42578125" customWidth="1"/>
    <col min="8702" max="8702" width="9.42578125" customWidth="1"/>
    <col min="8703" max="8707" width="9.7109375" customWidth="1"/>
    <col min="8708" max="8708" width="9.42578125" customWidth="1"/>
    <col min="8709" max="8709" width="8.42578125" customWidth="1"/>
    <col min="8710" max="8710" width="9.140625" customWidth="1"/>
    <col min="8711" max="8711" width="5" customWidth="1"/>
    <col min="8955" max="8955" width="12.7109375" customWidth="1"/>
    <col min="8956" max="8956" width="7.5703125" customWidth="1"/>
    <col min="8957" max="8957" width="30.42578125" customWidth="1"/>
    <col min="8958" max="8958" width="9.42578125" customWidth="1"/>
    <col min="8959" max="8963" width="9.7109375" customWidth="1"/>
    <col min="8964" max="8964" width="9.42578125" customWidth="1"/>
    <col min="8965" max="8965" width="8.42578125" customWidth="1"/>
    <col min="8966" max="8966" width="9.140625" customWidth="1"/>
    <col min="8967" max="8967" width="5" customWidth="1"/>
    <col min="9211" max="9211" width="12.7109375" customWidth="1"/>
    <col min="9212" max="9212" width="7.5703125" customWidth="1"/>
    <col min="9213" max="9213" width="30.42578125" customWidth="1"/>
    <col min="9214" max="9214" width="9.42578125" customWidth="1"/>
    <col min="9215" max="9219" width="9.7109375" customWidth="1"/>
    <col min="9220" max="9220" width="9.42578125" customWidth="1"/>
    <col min="9221" max="9221" width="8.42578125" customWidth="1"/>
    <col min="9222" max="9222" width="9.140625" customWidth="1"/>
    <col min="9223" max="9223" width="5" customWidth="1"/>
    <col min="9467" max="9467" width="12.7109375" customWidth="1"/>
    <col min="9468" max="9468" width="7.5703125" customWidth="1"/>
    <col min="9469" max="9469" width="30.42578125" customWidth="1"/>
    <col min="9470" max="9470" width="9.42578125" customWidth="1"/>
    <col min="9471" max="9475" width="9.7109375" customWidth="1"/>
    <col min="9476" max="9476" width="9.42578125" customWidth="1"/>
    <col min="9477" max="9477" width="8.42578125" customWidth="1"/>
    <col min="9478" max="9478" width="9.140625" customWidth="1"/>
    <col min="9479" max="9479" width="5" customWidth="1"/>
    <col min="9723" max="9723" width="12.7109375" customWidth="1"/>
    <col min="9724" max="9724" width="7.5703125" customWidth="1"/>
    <col min="9725" max="9725" width="30.42578125" customWidth="1"/>
    <col min="9726" max="9726" width="9.42578125" customWidth="1"/>
    <col min="9727" max="9731" width="9.7109375" customWidth="1"/>
    <col min="9732" max="9732" width="9.42578125" customWidth="1"/>
    <col min="9733" max="9733" width="8.42578125" customWidth="1"/>
    <col min="9734" max="9734" width="9.140625" customWidth="1"/>
    <col min="9735" max="9735" width="5" customWidth="1"/>
    <col min="9979" max="9979" width="12.7109375" customWidth="1"/>
    <col min="9980" max="9980" width="7.5703125" customWidth="1"/>
    <col min="9981" max="9981" width="30.42578125" customWidth="1"/>
    <col min="9982" max="9982" width="9.42578125" customWidth="1"/>
    <col min="9983" max="9987" width="9.7109375" customWidth="1"/>
    <col min="9988" max="9988" width="9.42578125" customWidth="1"/>
    <col min="9989" max="9989" width="8.42578125" customWidth="1"/>
    <col min="9990" max="9990" width="9.140625" customWidth="1"/>
    <col min="9991" max="9991" width="5" customWidth="1"/>
    <col min="10235" max="10235" width="12.7109375" customWidth="1"/>
    <col min="10236" max="10236" width="7.5703125" customWidth="1"/>
    <col min="10237" max="10237" width="30.42578125" customWidth="1"/>
    <col min="10238" max="10238" width="9.42578125" customWidth="1"/>
    <col min="10239" max="10243" width="9.7109375" customWidth="1"/>
    <col min="10244" max="10244" width="9.42578125" customWidth="1"/>
    <col min="10245" max="10245" width="8.42578125" customWidth="1"/>
    <col min="10246" max="10246" width="9.140625" customWidth="1"/>
    <col min="10247" max="10247" width="5" customWidth="1"/>
    <col min="10491" max="10491" width="12.7109375" customWidth="1"/>
    <col min="10492" max="10492" width="7.5703125" customWidth="1"/>
    <col min="10493" max="10493" width="30.42578125" customWidth="1"/>
    <col min="10494" max="10494" width="9.42578125" customWidth="1"/>
    <col min="10495" max="10499" width="9.7109375" customWidth="1"/>
    <col min="10500" max="10500" width="9.42578125" customWidth="1"/>
    <col min="10501" max="10501" width="8.42578125" customWidth="1"/>
    <col min="10502" max="10502" width="9.140625" customWidth="1"/>
    <col min="10503" max="10503" width="5" customWidth="1"/>
    <col min="10747" max="10747" width="12.7109375" customWidth="1"/>
    <col min="10748" max="10748" width="7.5703125" customWidth="1"/>
    <col min="10749" max="10749" width="30.42578125" customWidth="1"/>
    <col min="10750" max="10750" width="9.42578125" customWidth="1"/>
    <col min="10751" max="10755" width="9.7109375" customWidth="1"/>
    <col min="10756" max="10756" width="9.42578125" customWidth="1"/>
    <col min="10757" max="10757" width="8.42578125" customWidth="1"/>
    <col min="10758" max="10758" width="9.140625" customWidth="1"/>
    <col min="10759" max="10759" width="5" customWidth="1"/>
    <col min="11003" max="11003" width="12.7109375" customWidth="1"/>
    <col min="11004" max="11004" width="7.5703125" customWidth="1"/>
    <col min="11005" max="11005" width="30.42578125" customWidth="1"/>
    <col min="11006" max="11006" width="9.42578125" customWidth="1"/>
    <col min="11007" max="11011" width="9.7109375" customWidth="1"/>
    <col min="11012" max="11012" width="9.42578125" customWidth="1"/>
    <col min="11013" max="11013" width="8.42578125" customWidth="1"/>
    <col min="11014" max="11014" width="9.140625" customWidth="1"/>
    <col min="11015" max="11015" width="5" customWidth="1"/>
    <col min="11259" max="11259" width="12.7109375" customWidth="1"/>
    <col min="11260" max="11260" width="7.5703125" customWidth="1"/>
    <col min="11261" max="11261" width="30.42578125" customWidth="1"/>
    <col min="11262" max="11262" width="9.42578125" customWidth="1"/>
    <col min="11263" max="11267" width="9.7109375" customWidth="1"/>
    <col min="11268" max="11268" width="9.42578125" customWidth="1"/>
    <col min="11269" max="11269" width="8.42578125" customWidth="1"/>
    <col min="11270" max="11270" width="9.140625" customWidth="1"/>
    <col min="11271" max="11271" width="5" customWidth="1"/>
    <col min="11515" max="11515" width="12.7109375" customWidth="1"/>
    <col min="11516" max="11516" width="7.5703125" customWidth="1"/>
    <col min="11517" max="11517" width="30.42578125" customWidth="1"/>
    <col min="11518" max="11518" width="9.42578125" customWidth="1"/>
    <col min="11519" max="11523" width="9.7109375" customWidth="1"/>
    <col min="11524" max="11524" width="9.42578125" customWidth="1"/>
    <col min="11525" max="11525" width="8.42578125" customWidth="1"/>
    <col min="11526" max="11526" width="9.140625" customWidth="1"/>
    <col min="11527" max="11527" width="5" customWidth="1"/>
    <col min="11771" max="11771" width="12.7109375" customWidth="1"/>
    <col min="11772" max="11772" width="7.5703125" customWidth="1"/>
    <col min="11773" max="11773" width="30.42578125" customWidth="1"/>
    <col min="11774" max="11774" width="9.42578125" customWidth="1"/>
    <col min="11775" max="11779" width="9.7109375" customWidth="1"/>
    <col min="11780" max="11780" width="9.42578125" customWidth="1"/>
    <col min="11781" max="11781" width="8.42578125" customWidth="1"/>
    <col min="11782" max="11782" width="9.140625" customWidth="1"/>
    <col min="11783" max="11783" width="5" customWidth="1"/>
    <col min="12027" max="12027" width="12.7109375" customWidth="1"/>
    <col min="12028" max="12028" width="7.5703125" customWidth="1"/>
    <col min="12029" max="12029" width="30.42578125" customWidth="1"/>
    <col min="12030" max="12030" width="9.42578125" customWidth="1"/>
    <col min="12031" max="12035" width="9.7109375" customWidth="1"/>
    <col min="12036" max="12036" width="9.42578125" customWidth="1"/>
    <col min="12037" max="12037" width="8.42578125" customWidth="1"/>
    <col min="12038" max="12038" width="9.140625" customWidth="1"/>
    <col min="12039" max="12039" width="5" customWidth="1"/>
    <col min="12283" max="12283" width="12.7109375" customWidth="1"/>
    <col min="12284" max="12284" width="7.5703125" customWidth="1"/>
    <col min="12285" max="12285" width="30.42578125" customWidth="1"/>
    <col min="12286" max="12286" width="9.42578125" customWidth="1"/>
    <col min="12287" max="12291" width="9.7109375" customWidth="1"/>
    <col min="12292" max="12292" width="9.42578125" customWidth="1"/>
    <col min="12293" max="12293" width="8.42578125" customWidth="1"/>
    <col min="12294" max="12294" width="9.140625" customWidth="1"/>
    <col min="12295" max="12295" width="5" customWidth="1"/>
    <col min="12539" max="12539" width="12.7109375" customWidth="1"/>
    <col min="12540" max="12540" width="7.5703125" customWidth="1"/>
    <col min="12541" max="12541" width="30.42578125" customWidth="1"/>
    <col min="12542" max="12542" width="9.42578125" customWidth="1"/>
    <col min="12543" max="12547" width="9.7109375" customWidth="1"/>
    <col min="12548" max="12548" width="9.42578125" customWidth="1"/>
    <col min="12549" max="12549" width="8.42578125" customWidth="1"/>
    <col min="12550" max="12550" width="9.140625" customWidth="1"/>
    <col min="12551" max="12551" width="5" customWidth="1"/>
    <col min="12795" max="12795" width="12.7109375" customWidth="1"/>
    <col min="12796" max="12796" width="7.5703125" customWidth="1"/>
    <col min="12797" max="12797" width="30.42578125" customWidth="1"/>
    <col min="12798" max="12798" width="9.42578125" customWidth="1"/>
    <col min="12799" max="12803" width="9.7109375" customWidth="1"/>
    <col min="12804" max="12804" width="9.42578125" customWidth="1"/>
    <col min="12805" max="12805" width="8.42578125" customWidth="1"/>
    <col min="12806" max="12806" width="9.140625" customWidth="1"/>
    <col min="12807" max="12807" width="5" customWidth="1"/>
    <col min="13051" max="13051" width="12.7109375" customWidth="1"/>
    <col min="13052" max="13052" width="7.5703125" customWidth="1"/>
    <col min="13053" max="13053" width="30.42578125" customWidth="1"/>
    <col min="13054" max="13054" width="9.42578125" customWidth="1"/>
    <col min="13055" max="13059" width="9.7109375" customWidth="1"/>
    <col min="13060" max="13060" width="9.42578125" customWidth="1"/>
    <col min="13061" max="13061" width="8.42578125" customWidth="1"/>
    <col min="13062" max="13062" width="9.140625" customWidth="1"/>
    <col min="13063" max="13063" width="5" customWidth="1"/>
    <col min="13307" max="13307" width="12.7109375" customWidth="1"/>
    <col min="13308" max="13308" width="7.5703125" customWidth="1"/>
    <col min="13309" max="13309" width="30.42578125" customWidth="1"/>
    <col min="13310" max="13310" width="9.42578125" customWidth="1"/>
    <col min="13311" max="13315" width="9.7109375" customWidth="1"/>
    <col min="13316" max="13316" width="9.42578125" customWidth="1"/>
    <col min="13317" max="13317" width="8.42578125" customWidth="1"/>
    <col min="13318" max="13318" width="9.140625" customWidth="1"/>
    <col min="13319" max="13319" width="5" customWidth="1"/>
    <col min="13563" max="13563" width="12.7109375" customWidth="1"/>
    <col min="13564" max="13564" width="7.5703125" customWidth="1"/>
    <col min="13565" max="13565" width="30.42578125" customWidth="1"/>
    <col min="13566" max="13566" width="9.42578125" customWidth="1"/>
    <col min="13567" max="13571" width="9.7109375" customWidth="1"/>
    <col min="13572" max="13572" width="9.42578125" customWidth="1"/>
    <col min="13573" max="13573" width="8.42578125" customWidth="1"/>
    <col min="13574" max="13574" width="9.140625" customWidth="1"/>
    <col min="13575" max="13575" width="5" customWidth="1"/>
    <col min="13819" max="13819" width="12.7109375" customWidth="1"/>
    <col min="13820" max="13820" width="7.5703125" customWidth="1"/>
    <col min="13821" max="13821" width="30.42578125" customWidth="1"/>
    <col min="13822" max="13822" width="9.42578125" customWidth="1"/>
    <col min="13823" max="13827" width="9.7109375" customWidth="1"/>
    <col min="13828" max="13828" width="9.42578125" customWidth="1"/>
    <col min="13829" max="13829" width="8.42578125" customWidth="1"/>
    <col min="13830" max="13830" width="9.140625" customWidth="1"/>
    <col min="13831" max="13831" width="5" customWidth="1"/>
    <col min="14075" max="14075" width="12.7109375" customWidth="1"/>
    <col min="14076" max="14076" width="7.5703125" customWidth="1"/>
    <col min="14077" max="14077" width="30.42578125" customWidth="1"/>
    <col min="14078" max="14078" width="9.42578125" customWidth="1"/>
    <col min="14079" max="14083" width="9.7109375" customWidth="1"/>
    <col min="14084" max="14084" width="9.42578125" customWidth="1"/>
    <col min="14085" max="14085" width="8.42578125" customWidth="1"/>
    <col min="14086" max="14086" width="9.140625" customWidth="1"/>
    <col min="14087" max="14087" width="5" customWidth="1"/>
    <col min="14331" max="14331" width="12.7109375" customWidth="1"/>
    <col min="14332" max="14332" width="7.5703125" customWidth="1"/>
    <col min="14333" max="14333" width="30.42578125" customWidth="1"/>
    <col min="14334" max="14334" width="9.42578125" customWidth="1"/>
    <col min="14335" max="14339" width="9.7109375" customWidth="1"/>
    <col min="14340" max="14340" width="9.42578125" customWidth="1"/>
    <col min="14341" max="14341" width="8.42578125" customWidth="1"/>
    <col min="14342" max="14342" width="9.140625" customWidth="1"/>
    <col min="14343" max="14343" width="5" customWidth="1"/>
    <col min="14587" max="14587" width="12.7109375" customWidth="1"/>
    <col min="14588" max="14588" width="7.5703125" customWidth="1"/>
    <col min="14589" max="14589" width="30.42578125" customWidth="1"/>
    <col min="14590" max="14590" width="9.42578125" customWidth="1"/>
    <col min="14591" max="14595" width="9.7109375" customWidth="1"/>
    <col min="14596" max="14596" width="9.42578125" customWidth="1"/>
    <col min="14597" max="14597" width="8.42578125" customWidth="1"/>
    <col min="14598" max="14598" width="9.140625" customWidth="1"/>
    <col min="14599" max="14599" width="5" customWidth="1"/>
    <col min="14843" max="14843" width="12.7109375" customWidth="1"/>
    <col min="14844" max="14844" width="7.5703125" customWidth="1"/>
    <col min="14845" max="14845" width="30.42578125" customWidth="1"/>
    <col min="14846" max="14846" width="9.42578125" customWidth="1"/>
    <col min="14847" max="14851" width="9.7109375" customWidth="1"/>
    <col min="14852" max="14852" width="9.42578125" customWidth="1"/>
    <col min="14853" max="14853" width="8.42578125" customWidth="1"/>
    <col min="14854" max="14854" width="9.140625" customWidth="1"/>
    <col min="14855" max="14855" width="5" customWidth="1"/>
    <col min="15099" max="15099" width="12.7109375" customWidth="1"/>
    <col min="15100" max="15100" width="7.5703125" customWidth="1"/>
    <col min="15101" max="15101" width="30.42578125" customWidth="1"/>
    <col min="15102" max="15102" width="9.42578125" customWidth="1"/>
    <col min="15103" max="15107" width="9.7109375" customWidth="1"/>
    <col min="15108" max="15108" width="9.42578125" customWidth="1"/>
    <col min="15109" max="15109" width="8.42578125" customWidth="1"/>
    <col min="15110" max="15110" width="9.140625" customWidth="1"/>
    <col min="15111" max="15111" width="5" customWidth="1"/>
    <col min="15355" max="15355" width="12.7109375" customWidth="1"/>
    <col min="15356" max="15356" width="7.5703125" customWidth="1"/>
    <col min="15357" max="15357" width="30.42578125" customWidth="1"/>
    <col min="15358" max="15358" width="9.42578125" customWidth="1"/>
    <col min="15359" max="15363" width="9.7109375" customWidth="1"/>
    <col min="15364" max="15364" width="9.42578125" customWidth="1"/>
    <col min="15365" max="15365" width="8.42578125" customWidth="1"/>
    <col min="15366" max="15366" width="9.140625" customWidth="1"/>
    <col min="15367" max="15367" width="5" customWidth="1"/>
    <col min="15611" max="15611" width="12.7109375" customWidth="1"/>
    <col min="15612" max="15612" width="7.5703125" customWidth="1"/>
    <col min="15613" max="15613" width="30.42578125" customWidth="1"/>
    <col min="15614" max="15614" width="9.42578125" customWidth="1"/>
    <col min="15615" max="15619" width="9.7109375" customWidth="1"/>
    <col min="15620" max="15620" width="9.42578125" customWidth="1"/>
    <col min="15621" max="15621" width="8.42578125" customWidth="1"/>
    <col min="15622" max="15622" width="9.140625" customWidth="1"/>
    <col min="15623" max="15623" width="5" customWidth="1"/>
    <col min="15867" max="15867" width="12.7109375" customWidth="1"/>
    <col min="15868" max="15868" width="7.5703125" customWidth="1"/>
    <col min="15869" max="15869" width="30.42578125" customWidth="1"/>
    <col min="15870" max="15870" width="9.42578125" customWidth="1"/>
    <col min="15871" max="15875" width="9.7109375" customWidth="1"/>
    <col min="15876" max="15876" width="9.42578125" customWidth="1"/>
    <col min="15877" max="15877" width="8.42578125" customWidth="1"/>
    <col min="15878" max="15878" width="9.140625" customWidth="1"/>
    <col min="15879" max="15879" width="5" customWidth="1"/>
    <col min="16123" max="16123" width="12.7109375" customWidth="1"/>
    <col min="16124" max="16124" width="7.5703125" customWidth="1"/>
    <col min="16125" max="16125" width="30.42578125" customWidth="1"/>
    <col min="16126" max="16126" width="9.42578125" customWidth="1"/>
    <col min="16127" max="16131" width="9.7109375" customWidth="1"/>
    <col min="16132" max="16132" width="9.42578125" customWidth="1"/>
    <col min="16133" max="16133" width="8.42578125" customWidth="1"/>
    <col min="16134" max="16134" width="9.140625" customWidth="1"/>
    <col min="16135" max="16135" width="5" customWidth="1"/>
  </cols>
  <sheetData>
    <row r="7" spans="2:13" ht="13.5" thickBot="1" x14ac:dyDescent="0.25"/>
    <row r="8" spans="2:13" ht="38.25" customHeight="1" thickBot="1" x14ac:dyDescent="0.25">
      <c r="C8" s="214"/>
      <c r="D8" s="215"/>
      <c r="E8" s="215"/>
      <c r="F8" s="215"/>
    </row>
    <row r="9" spans="2:13" ht="28.5" customHeight="1" x14ac:dyDescent="0.35">
      <c r="C9" s="207"/>
      <c r="D9" s="1"/>
      <c r="E9" s="122" t="s">
        <v>135</v>
      </c>
      <c r="F9" s="1"/>
      <c r="G9" s="180"/>
      <c r="H9" s="181" t="s">
        <v>136</v>
      </c>
      <c r="I9" s="182"/>
      <c r="J9" s="183"/>
      <c r="K9" s="181" t="s">
        <v>137</v>
      </c>
      <c r="L9" s="184"/>
    </row>
    <row r="10" spans="2:13" x14ac:dyDescent="0.2">
      <c r="C10" s="208">
        <v>2024</v>
      </c>
      <c r="D10" s="28"/>
      <c r="E10" s="29"/>
      <c r="F10" s="28"/>
      <c r="G10" s="185"/>
      <c r="H10" s="186"/>
      <c r="I10" s="124"/>
      <c r="J10" s="187"/>
      <c r="K10" s="186"/>
      <c r="L10" s="188"/>
    </row>
    <row r="11" spans="2:13" x14ac:dyDescent="0.2">
      <c r="C11" s="209" t="s">
        <v>139</v>
      </c>
      <c r="D11" s="216"/>
      <c r="E11" s="217"/>
      <c r="F11" s="218"/>
      <c r="G11" s="219"/>
      <c r="H11" s="212"/>
      <c r="I11" s="212"/>
      <c r="J11" s="212"/>
      <c r="K11" s="212"/>
      <c r="L11" s="213"/>
    </row>
    <row r="12" spans="2:13" ht="13.5" thickBot="1" x14ac:dyDescent="0.25">
      <c r="C12" s="210"/>
      <c r="D12" s="30" t="s">
        <v>92</v>
      </c>
      <c r="E12" s="30" t="s">
        <v>0</v>
      </c>
      <c r="F12" s="30" t="s">
        <v>24</v>
      </c>
      <c r="G12" s="189" t="s">
        <v>92</v>
      </c>
      <c r="H12" s="125" t="s">
        <v>0</v>
      </c>
      <c r="I12" s="126" t="s">
        <v>24</v>
      </c>
      <c r="J12" s="125" t="s">
        <v>92</v>
      </c>
      <c r="K12" s="125" t="s">
        <v>0</v>
      </c>
      <c r="L12" s="190" t="s">
        <v>24</v>
      </c>
      <c r="M12" s="195" t="s">
        <v>138</v>
      </c>
    </row>
    <row r="13" spans="2:13" ht="14.25" thickTop="1" thickBot="1" x14ac:dyDescent="0.25">
      <c r="B13" s="204"/>
      <c r="C13" s="211"/>
      <c r="D13" s="205"/>
      <c r="E13" s="32"/>
      <c r="F13" s="2"/>
      <c r="G13" s="191"/>
      <c r="H13" s="192"/>
      <c r="I13" s="193"/>
      <c r="J13" s="192"/>
      <c r="K13" s="192"/>
      <c r="L13" s="194"/>
    </row>
    <row r="14" spans="2:13" ht="15" thickBot="1" x14ac:dyDescent="0.25">
      <c r="B14" s="34" t="s">
        <v>1</v>
      </c>
      <c r="C14" s="206" t="s">
        <v>96</v>
      </c>
      <c r="D14" s="35">
        <f t="shared" ref="D14:L14" si="0">D18+D26+D36</f>
        <v>13361108</v>
      </c>
      <c r="E14" s="35">
        <f t="shared" si="0"/>
        <v>9634958</v>
      </c>
      <c r="F14" s="36">
        <f t="shared" si="0"/>
        <v>22996066</v>
      </c>
      <c r="G14" s="178">
        <f t="shared" si="0"/>
        <v>5157521</v>
      </c>
      <c r="H14" s="178">
        <f t="shared" si="0"/>
        <v>2704024</v>
      </c>
      <c r="I14" s="179">
        <f t="shared" si="0"/>
        <v>7861545</v>
      </c>
      <c r="J14" s="178">
        <f t="shared" si="0"/>
        <v>1302659</v>
      </c>
      <c r="K14" s="178">
        <f t="shared" si="0"/>
        <v>616024</v>
      </c>
      <c r="L14" s="179">
        <f t="shared" si="0"/>
        <v>1918683</v>
      </c>
      <c r="M14" s="123"/>
    </row>
    <row r="15" spans="2:13" ht="12.75" customHeight="1" x14ac:dyDescent="0.25">
      <c r="B15" s="37"/>
      <c r="C15" s="121" t="s">
        <v>131</v>
      </c>
      <c r="D15" s="39"/>
      <c r="E15" s="39"/>
      <c r="F15" s="40"/>
      <c r="G15" s="130"/>
      <c r="H15" s="130"/>
      <c r="I15" s="131"/>
      <c r="J15" s="130"/>
      <c r="K15" s="130"/>
      <c r="L15" s="131"/>
    </row>
    <row r="16" spans="2:13" ht="13.5" x14ac:dyDescent="0.25">
      <c r="B16" s="37"/>
      <c r="C16" s="38" t="s">
        <v>97</v>
      </c>
      <c r="D16" s="41"/>
      <c r="E16" s="42"/>
      <c r="F16" s="40"/>
      <c r="G16" s="132"/>
      <c r="H16" s="133"/>
      <c r="I16" s="131"/>
      <c r="J16" s="132"/>
      <c r="K16" s="133"/>
      <c r="L16" s="131"/>
    </row>
    <row r="17" spans="2:13" ht="13.5" thickBot="1" x14ac:dyDescent="0.25">
      <c r="B17" s="37"/>
      <c r="C17" s="31"/>
      <c r="D17" s="41"/>
      <c r="E17" s="42"/>
      <c r="F17" s="40"/>
      <c r="G17" s="132"/>
      <c r="H17" s="133"/>
      <c r="I17" s="131"/>
      <c r="J17" s="132"/>
      <c r="K17" s="133"/>
      <c r="L17" s="131"/>
    </row>
    <row r="18" spans="2:13" ht="13.5" thickBot="1" x14ac:dyDescent="0.25">
      <c r="B18" s="34" t="s">
        <v>2</v>
      </c>
      <c r="C18" s="199" t="s">
        <v>98</v>
      </c>
      <c r="D18" s="35">
        <f t="shared" ref="D18:L18" si="1">SUM(D20:D24)</f>
        <v>12516963</v>
      </c>
      <c r="E18" s="35">
        <f t="shared" si="1"/>
        <v>8863078</v>
      </c>
      <c r="F18" s="36">
        <f t="shared" si="1"/>
        <v>21380041</v>
      </c>
      <c r="G18" s="128">
        <f t="shared" si="1"/>
        <v>0</v>
      </c>
      <c r="H18" s="128">
        <f t="shared" si="1"/>
        <v>0</v>
      </c>
      <c r="I18" s="129">
        <f t="shared" si="1"/>
        <v>0</v>
      </c>
      <c r="J18" s="128">
        <f t="shared" si="1"/>
        <v>0</v>
      </c>
      <c r="K18" s="128">
        <f t="shared" si="1"/>
        <v>0</v>
      </c>
      <c r="L18" s="196">
        <f t="shared" si="1"/>
        <v>0</v>
      </c>
      <c r="M18" s="197">
        <f>F18</f>
        <v>21380041</v>
      </c>
    </row>
    <row r="19" spans="2:13" x14ac:dyDescent="0.2">
      <c r="B19" s="37"/>
      <c r="C19" s="31" t="s">
        <v>99</v>
      </c>
      <c r="D19" s="44"/>
      <c r="E19" s="44"/>
      <c r="F19" s="33"/>
      <c r="G19" s="134"/>
      <c r="H19" s="134"/>
      <c r="I19" s="127"/>
      <c r="J19" s="134"/>
      <c r="K19" s="134"/>
      <c r="L19" s="127"/>
    </row>
    <row r="20" spans="2:13" x14ac:dyDescent="0.2">
      <c r="B20" s="45" t="s">
        <v>3</v>
      </c>
      <c r="C20" s="46" t="s">
        <v>42</v>
      </c>
      <c r="D20" s="47">
        <v>6520743</v>
      </c>
      <c r="E20" s="48">
        <v>0</v>
      </c>
      <c r="F20" s="50">
        <f>D20+E20</f>
        <v>6520743</v>
      </c>
      <c r="G20" s="135">
        <v>0</v>
      </c>
      <c r="H20" s="136">
        <v>0</v>
      </c>
      <c r="I20" s="137">
        <f>G20+H20</f>
        <v>0</v>
      </c>
      <c r="J20" s="135">
        <v>0</v>
      </c>
      <c r="K20" s="136">
        <v>0</v>
      </c>
      <c r="L20" s="137">
        <f>J20+K20</f>
        <v>0</v>
      </c>
    </row>
    <row r="21" spans="2:13" x14ac:dyDescent="0.2">
      <c r="B21" s="45" t="s">
        <v>4</v>
      </c>
      <c r="C21" s="46" t="s">
        <v>100</v>
      </c>
      <c r="D21" s="47">
        <v>5401594</v>
      </c>
      <c r="E21" s="48">
        <v>7969201</v>
      </c>
      <c r="F21" s="50">
        <f>D21+E21</f>
        <v>13370795</v>
      </c>
      <c r="G21" s="135">
        <v>0</v>
      </c>
      <c r="H21" s="136">
        <v>0</v>
      </c>
      <c r="I21" s="137">
        <f>G21+H21</f>
        <v>0</v>
      </c>
      <c r="J21" s="135">
        <v>0</v>
      </c>
      <c r="K21" s="136">
        <v>0</v>
      </c>
      <c r="L21" s="137">
        <f>J21+K21</f>
        <v>0</v>
      </c>
    </row>
    <row r="22" spans="2:13" ht="24" x14ac:dyDescent="0.2">
      <c r="B22" s="51" t="s">
        <v>5</v>
      </c>
      <c r="C22" s="52" t="s">
        <v>101</v>
      </c>
      <c r="D22" s="53">
        <v>274352</v>
      </c>
      <c r="E22" s="54">
        <v>658335</v>
      </c>
      <c r="F22" s="55">
        <f>D22+E22</f>
        <v>932687</v>
      </c>
      <c r="G22" s="138">
        <v>0</v>
      </c>
      <c r="H22" s="139">
        <v>0</v>
      </c>
      <c r="I22" s="140">
        <f>G22+H22</f>
        <v>0</v>
      </c>
      <c r="J22" s="138">
        <v>0</v>
      </c>
      <c r="K22" s="139">
        <v>0</v>
      </c>
      <c r="L22" s="140">
        <f>J22+K22</f>
        <v>0</v>
      </c>
    </row>
    <row r="23" spans="2:13" x14ac:dyDescent="0.2">
      <c r="B23" s="45" t="s">
        <v>6</v>
      </c>
      <c r="C23" s="46" t="s">
        <v>102</v>
      </c>
      <c r="D23" s="47">
        <v>320274</v>
      </c>
      <c r="E23" s="48">
        <v>235542</v>
      </c>
      <c r="F23" s="50">
        <f t="shared" ref="F23:F24" si="2">D23+E23</f>
        <v>555816</v>
      </c>
      <c r="G23" s="135">
        <v>0</v>
      </c>
      <c r="H23" s="136">
        <v>0</v>
      </c>
      <c r="I23" s="137">
        <f t="shared" ref="I23:I24" si="3">G23+H23</f>
        <v>0</v>
      </c>
      <c r="J23" s="135">
        <v>0</v>
      </c>
      <c r="K23" s="136">
        <v>0</v>
      </c>
      <c r="L23" s="137">
        <f t="shared" ref="L23:L24" si="4">J23+K23</f>
        <v>0</v>
      </c>
    </row>
    <row r="24" spans="2:13" x14ac:dyDescent="0.2">
      <c r="B24" s="45" t="s">
        <v>73</v>
      </c>
      <c r="C24" s="46" t="s">
        <v>103</v>
      </c>
      <c r="D24" s="47">
        <v>0</v>
      </c>
      <c r="E24" s="48">
        <v>0</v>
      </c>
      <c r="F24" s="50">
        <f t="shared" si="2"/>
        <v>0</v>
      </c>
      <c r="G24" s="135">
        <v>0</v>
      </c>
      <c r="H24" s="136">
        <v>0</v>
      </c>
      <c r="I24" s="137">
        <f t="shared" si="3"/>
        <v>0</v>
      </c>
      <c r="J24" s="135">
        <v>0</v>
      </c>
      <c r="K24" s="136">
        <v>0</v>
      </c>
      <c r="L24" s="137">
        <f t="shared" si="4"/>
        <v>0</v>
      </c>
    </row>
    <row r="25" spans="2:13" ht="13.5" thickBot="1" x14ac:dyDescent="0.25">
      <c r="B25" s="37"/>
      <c r="C25" s="37"/>
      <c r="D25" s="56"/>
      <c r="E25" s="56"/>
      <c r="F25" s="57"/>
      <c r="G25" s="141"/>
      <c r="H25" s="141"/>
      <c r="I25" s="142"/>
      <c r="J25" s="141"/>
      <c r="K25" s="141"/>
      <c r="L25" s="142"/>
    </row>
    <row r="26" spans="2:13" ht="13.5" thickBot="1" x14ac:dyDescent="0.25">
      <c r="B26" s="34" t="s">
        <v>7</v>
      </c>
      <c r="C26" s="199" t="s">
        <v>91</v>
      </c>
      <c r="D26" s="58">
        <f t="shared" ref="D26:L26" si="5">SUM(D28:D34)</f>
        <v>570514</v>
      </c>
      <c r="E26" s="58">
        <f t="shared" si="5"/>
        <v>641975</v>
      </c>
      <c r="F26" s="59">
        <f t="shared" si="5"/>
        <v>1212489</v>
      </c>
      <c r="G26" s="143">
        <f t="shared" si="5"/>
        <v>258565</v>
      </c>
      <c r="H26" s="143">
        <f t="shared" si="5"/>
        <v>110612</v>
      </c>
      <c r="I26" s="144">
        <f t="shared" si="5"/>
        <v>369177</v>
      </c>
      <c r="J26" s="143">
        <f t="shared" si="5"/>
        <v>770212</v>
      </c>
      <c r="K26" s="143">
        <f t="shared" si="5"/>
        <v>233233</v>
      </c>
      <c r="L26" s="143">
        <f t="shared" si="5"/>
        <v>1003445</v>
      </c>
      <c r="M26" s="197">
        <f>F26+I26+L26</f>
        <v>2585111</v>
      </c>
    </row>
    <row r="27" spans="2:13" x14ac:dyDescent="0.2">
      <c r="B27" s="37"/>
      <c r="C27" s="31" t="s">
        <v>99</v>
      </c>
      <c r="D27" s="44"/>
      <c r="E27" s="44"/>
      <c r="F27" s="33"/>
      <c r="G27" s="134"/>
      <c r="H27" s="134"/>
      <c r="I27" s="127"/>
      <c r="J27" s="134"/>
      <c r="K27" s="134"/>
      <c r="L27" s="127"/>
    </row>
    <row r="28" spans="2:13" x14ac:dyDescent="0.2">
      <c r="B28" s="45" t="s">
        <v>8</v>
      </c>
      <c r="C28" s="46" t="s">
        <v>36</v>
      </c>
      <c r="D28" s="47">
        <v>0</v>
      </c>
      <c r="E28" s="48">
        <v>0</v>
      </c>
      <c r="F28" s="49">
        <f t="shared" ref="F28:F34" si="6">D28+E28</f>
        <v>0</v>
      </c>
      <c r="G28" s="135">
        <v>134479</v>
      </c>
      <c r="H28" s="136">
        <v>42516</v>
      </c>
      <c r="I28" s="49">
        <f t="shared" ref="I28:I34" si="7">G28+H28</f>
        <v>176995</v>
      </c>
      <c r="J28" s="135">
        <v>512504</v>
      </c>
      <c r="K28" s="136">
        <v>0</v>
      </c>
      <c r="L28" s="49">
        <f t="shared" ref="L28:L34" si="8">J28+K28</f>
        <v>512504</v>
      </c>
    </row>
    <row r="29" spans="2:13" x14ac:dyDescent="0.2">
      <c r="B29" s="45" t="s">
        <v>9</v>
      </c>
      <c r="C29" s="46" t="s">
        <v>104</v>
      </c>
      <c r="D29" s="47">
        <v>0</v>
      </c>
      <c r="E29" s="48">
        <v>0</v>
      </c>
      <c r="F29" s="49">
        <f t="shared" si="6"/>
        <v>0</v>
      </c>
      <c r="G29" s="135">
        <v>15866</v>
      </c>
      <c r="H29" s="136">
        <v>0</v>
      </c>
      <c r="I29" s="49">
        <f t="shared" si="7"/>
        <v>15866</v>
      </c>
      <c r="J29" s="135">
        <v>36146</v>
      </c>
      <c r="K29" s="136">
        <v>0</v>
      </c>
      <c r="L29" s="49">
        <f t="shared" si="8"/>
        <v>36146</v>
      </c>
    </row>
    <row r="30" spans="2:13" x14ac:dyDescent="0.2">
      <c r="B30" s="45" t="s">
        <v>10</v>
      </c>
      <c r="C30" s="46" t="s">
        <v>41</v>
      </c>
      <c r="D30" s="47">
        <v>21143</v>
      </c>
      <c r="E30" s="48">
        <v>0</v>
      </c>
      <c r="F30" s="49">
        <f t="shared" si="6"/>
        <v>21143</v>
      </c>
      <c r="G30" s="135">
        <v>0</v>
      </c>
      <c r="H30" s="136">
        <v>0</v>
      </c>
      <c r="I30" s="49">
        <f t="shared" si="7"/>
        <v>0</v>
      </c>
      <c r="J30" s="135">
        <v>30750</v>
      </c>
      <c r="K30" s="136">
        <v>0</v>
      </c>
      <c r="L30" s="49">
        <f t="shared" si="8"/>
        <v>30750</v>
      </c>
    </row>
    <row r="31" spans="2:13" x14ac:dyDescent="0.2">
      <c r="B31" s="45" t="s">
        <v>11</v>
      </c>
      <c r="C31" s="46" t="s">
        <v>105</v>
      </c>
      <c r="D31" s="47">
        <v>353882</v>
      </c>
      <c r="E31" s="48">
        <v>463518</v>
      </c>
      <c r="F31" s="49">
        <f t="shared" si="6"/>
        <v>817400</v>
      </c>
      <c r="G31" s="135">
        <v>6402</v>
      </c>
      <c r="H31" s="136">
        <v>5120</v>
      </c>
      <c r="I31" s="49">
        <f t="shared" si="7"/>
        <v>11522</v>
      </c>
      <c r="J31" s="135">
        <v>47040</v>
      </c>
      <c r="K31" s="136">
        <v>231107</v>
      </c>
      <c r="L31" s="49">
        <f t="shared" si="8"/>
        <v>278147</v>
      </c>
    </row>
    <row r="32" spans="2:13" x14ac:dyDescent="0.2">
      <c r="B32" s="45" t="s">
        <v>12</v>
      </c>
      <c r="C32" s="46" t="s">
        <v>106</v>
      </c>
      <c r="D32" s="47">
        <v>138789</v>
      </c>
      <c r="E32" s="48">
        <v>97032</v>
      </c>
      <c r="F32" s="49">
        <f t="shared" si="6"/>
        <v>235821</v>
      </c>
      <c r="G32" s="135">
        <v>92253</v>
      </c>
      <c r="H32" s="136">
        <v>59861</v>
      </c>
      <c r="I32" s="49">
        <f t="shared" si="7"/>
        <v>152114</v>
      </c>
      <c r="J32" s="135">
        <v>31823</v>
      </c>
      <c r="K32" s="136">
        <v>2126</v>
      </c>
      <c r="L32" s="49">
        <f t="shared" si="8"/>
        <v>33949</v>
      </c>
    </row>
    <row r="33" spans="2:13" x14ac:dyDescent="0.2">
      <c r="B33" s="45" t="s">
        <v>93</v>
      </c>
      <c r="C33" s="46" t="s">
        <v>102</v>
      </c>
      <c r="D33" s="47">
        <v>0</v>
      </c>
      <c r="E33" s="48">
        <v>0</v>
      </c>
      <c r="F33" s="49">
        <f t="shared" si="6"/>
        <v>0</v>
      </c>
      <c r="G33" s="135">
        <v>7300</v>
      </c>
      <c r="H33" s="136">
        <v>0</v>
      </c>
      <c r="I33" s="49">
        <f t="shared" si="7"/>
        <v>7300</v>
      </c>
      <c r="J33" s="135">
        <v>107843</v>
      </c>
      <c r="K33" s="136">
        <v>0</v>
      </c>
      <c r="L33" s="49">
        <f t="shared" si="8"/>
        <v>107843</v>
      </c>
    </row>
    <row r="34" spans="2:13" x14ac:dyDescent="0.2">
      <c r="B34" s="45" t="s">
        <v>74</v>
      </c>
      <c r="C34" s="46" t="s">
        <v>107</v>
      </c>
      <c r="D34" s="47">
        <v>56700</v>
      </c>
      <c r="E34" s="48">
        <v>81425</v>
      </c>
      <c r="F34" s="49">
        <f t="shared" si="6"/>
        <v>138125</v>
      </c>
      <c r="G34" s="135">
        <v>2265</v>
      </c>
      <c r="H34" s="136">
        <v>3115</v>
      </c>
      <c r="I34" s="49">
        <f t="shared" si="7"/>
        <v>5380</v>
      </c>
      <c r="J34" s="135">
        <v>4106</v>
      </c>
      <c r="K34" s="136">
        <v>0</v>
      </c>
      <c r="L34" s="49">
        <f t="shared" si="8"/>
        <v>4106</v>
      </c>
    </row>
    <row r="35" spans="2:13" ht="13.5" thickBot="1" x14ac:dyDescent="0.25">
      <c r="B35" s="37"/>
      <c r="C35" s="31"/>
      <c r="D35" s="44"/>
      <c r="E35" s="44"/>
      <c r="F35" s="33"/>
      <c r="G35" s="134"/>
      <c r="H35" s="134"/>
      <c r="I35" s="127"/>
      <c r="J35" s="134"/>
      <c r="K35" s="134"/>
      <c r="L35" s="127"/>
    </row>
    <row r="36" spans="2:13" ht="13.5" thickBot="1" x14ac:dyDescent="0.25">
      <c r="B36" s="34" t="s">
        <v>13</v>
      </c>
      <c r="C36" s="43" t="s">
        <v>108</v>
      </c>
      <c r="D36" s="35">
        <f t="shared" ref="D36:L36" si="9">SUM(D38:D40)</f>
        <v>273631</v>
      </c>
      <c r="E36" s="35">
        <f t="shared" si="9"/>
        <v>129905</v>
      </c>
      <c r="F36" s="36">
        <f t="shared" si="9"/>
        <v>403536</v>
      </c>
      <c r="G36" s="128">
        <f t="shared" si="9"/>
        <v>4898956</v>
      </c>
      <c r="H36" s="128">
        <f t="shared" si="9"/>
        <v>2593412</v>
      </c>
      <c r="I36" s="129">
        <f t="shared" si="9"/>
        <v>7492368</v>
      </c>
      <c r="J36" s="128">
        <f t="shared" si="9"/>
        <v>532447</v>
      </c>
      <c r="K36" s="128">
        <f t="shared" si="9"/>
        <v>382791</v>
      </c>
      <c r="L36" s="129">
        <f t="shared" si="9"/>
        <v>915238</v>
      </c>
      <c r="M36" s="123"/>
    </row>
    <row r="37" spans="2:13" ht="13.5" thickBot="1" x14ac:dyDescent="0.25">
      <c r="B37" s="37"/>
      <c r="C37" s="31" t="s">
        <v>109</v>
      </c>
      <c r="D37" s="56"/>
      <c r="E37" s="56"/>
      <c r="F37" s="57"/>
      <c r="G37" s="141"/>
      <c r="H37" s="141"/>
      <c r="I37" s="142"/>
      <c r="J37" s="141"/>
      <c r="K37" s="141"/>
      <c r="L37" s="142"/>
    </row>
    <row r="38" spans="2:13" ht="13.5" thickBot="1" x14ac:dyDescent="0.25">
      <c r="B38" s="45" t="s">
        <v>14</v>
      </c>
      <c r="C38" s="202" t="s">
        <v>132</v>
      </c>
      <c r="D38" s="47">
        <v>273631</v>
      </c>
      <c r="E38" s="48">
        <v>129905</v>
      </c>
      <c r="F38" s="50">
        <f>D38+E38</f>
        <v>403536</v>
      </c>
      <c r="G38" s="135">
        <v>88697</v>
      </c>
      <c r="H38" s="136">
        <v>50377</v>
      </c>
      <c r="I38" s="137">
        <f>G38+H38</f>
        <v>139074</v>
      </c>
      <c r="J38" s="135">
        <v>91884</v>
      </c>
      <c r="K38" s="136">
        <v>18402</v>
      </c>
      <c r="L38" s="198">
        <f>J38+K38</f>
        <v>110286</v>
      </c>
      <c r="M38" s="197">
        <f>F38+I38+L38</f>
        <v>652896</v>
      </c>
    </row>
    <row r="39" spans="2:13" ht="14.25" thickBot="1" x14ac:dyDescent="0.3">
      <c r="B39" s="45" t="s">
        <v>15</v>
      </c>
      <c r="C39" s="203" t="s">
        <v>133</v>
      </c>
      <c r="D39" s="47">
        <v>0</v>
      </c>
      <c r="E39" s="48">
        <v>0</v>
      </c>
      <c r="F39" s="50">
        <f>D39+E39</f>
        <v>0</v>
      </c>
      <c r="G39" s="135">
        <v>4810151</v>
      </c>
      <c r="H39" s="136">
        <v>2542866</v>
      </c>
      <c r="I39" s="137">
        <f>G39+H39</f>
        <v>7353017</v>
      </c>
      <c r="J39" s="135">
        <v>440563</v>
      </c>
      <c r="K39" s="136">
        <v>364389</v>
      </c>
      <c r="L39" s="198">
        <f>J39+K39</f>
        <v>804952</v>
      </c>
      <c r="M39" s="197">
        <f>I39+L39</f>
        <v>8157969</v>
      </c>
    </row>
    <row r="40" spans="2:13" ht="13.5" thickBot="1" x14ac:dyDescent="0.25">
      <c r="B40" s="45" t="s">
        <v>16</v>
      </c>
      <c r="C40" s="61" t="s">
        <v>110</v>
      </c>
      <c r="D40" s="62">
        <v>0</v>
      </c>
      <c r="E40" s="63">
        <v>0</v>
      </c>
      <c r="F40" s="64">
        <f>D40+E40</f>
        <v>0</v>
      </c>
      <c r="G40" s="145">
        <v>108</v>
      </c>
      <c r="H40" s="146">
        <v>169</v>
      </c>
      <c r="I40" s="147">
        <f>G40+H40</f>
        <v>277</v>
      </c>
      <c r="J40" s="145"/>
      <c r="K40" s="146"/>
      <c r="L40" s="147">
        <f>J40+K40</f>
        <v>0</v>
      </c>
    </row>
    <row r="41" spans="2:13" x14ac:dyDescent="0.2">
      <c r="B41" s="37"/>
      <c r="C41" s="37"/>
      <c r="D41" s="56"/>
      <c r="E41" s="56"/>
      <c r="F41" s="57"/>
      <c r="G41" s="141"/>
      <c r="H41" s="141"/>
      <c r="I41" s="142"/>
      <c r="J41" s="141"/>
      <c r="K41" s="141"/>
      <c r="L41" s="142"/>
    </row>
    <row r="42" spans="2:13" x14ac:dyDescent="0.2">
      <c r="B42" s="37"/>
      <c r="C42" s="65" t="s">
        <v>111</v>
      </c>
      <c r="D42" s="56"/>
      <c r="E42" s="56"/>
      <c r="F42" s="57"/>
      <c r="G42" s="141"/>
      <c r="H42" s="141"/>
      <c r="I42" s="142"/>
      <c r="J42" s="141"/>
      <c r="K42" s="141"/>
      <c r="L42" s="142"/>
    </row>
    <row r="43" spans="2:13" x14ac:dyDescent="0.2">
      <c r="B43" s="37"/>
      <c r="C43" s="31" t="s">
        <v>112</v>
      </c>
      <c r="D43" s="56"/>
      <c r="E43" s="56"/>
      <c r="F43" s="57"/>
      <c r="G43" s="141"/>
      <c r="H43" s="141"/>
      <c r="I43" s="142"/>
      <c r="J43" s="141"/>
      <c r="K43" s="141"/>
      <c r="L43" s="142"/>
    </row>
    <row r="44" spans="2:13" ht="13.5" thickBot="1" x14ac:dyDescent="0.25">
      <c r="B44" s="37"/>
      <c r="C44" s="37"/>
      <c r="D44" s="56"/>
      <c r="E44" s="56"/>
      <c r="F44" s="57"/>
      <c r="G44" s="141"/>
      <c r="H44" s="141"/>
      <c r="I44" s="142"/>
      <c r="J44" s="141"/>
      <c r="K44" s="141"/>
      <c r="L44" s="142"/>
    </row>
    <row r="45" spans="2:13" x14ac:dyDescent="0.2">
      <c r="B45" s="34" t="s">
        <v>17</v>
      </c>
      <c r="C45" s="66" t="s">
        <v>113</v>
      </c>
      <c r="D45" s="67"/>
      <c r="E45" s="67"/>
      <c r="F45" s="68">
        <v>2478</v>
      </c>
      <c r="G45" s="148"/>
      <c r="H45" s="148"/>
      <c r="I45" s="149">
        <v>1265</v>
      </c>
      <c r="J45" s="148"/>
      <c r="K45" s="148"/>
      <c r="L45" s="149">
        <v>1084</v>
      </c>
      <c r="M45" s="123"/>
    </row>
    <row r="46" spans="2:13" ht="13.5" thickBot="1" x14ac:dyDescent="0.25">
      <c r="B46" s="34" t="s">
        <v>84</v>
      </c>
      <c r="C46" s="69" t="s">
        <v>114</v>
      </c>
      <c r="D46" s="70"/>
      <c r="E46" s="70"/>
      <c r="F46" s="71">
        <v>925972</v>
      </c>
      <c r="G46" s="150"/>
      <c r="H46" s="150"/>
      <c r="I46" s="151">
        <v>1895223.25</v>
      </c>
      <c r="J46" s="150"/>
      <c r="K46" s="150"/>
      <c r="L46" s="151">
        <v>1024049</v>
      </c>
      <c r="M46" s="123"/>
    </row>
    <row r="47" spans="2:13" ht="13.5" thickBot="1" x14ac:dyDescent="0.25">
      <c r="B47" s="37"/>
      <c r="C47" s="60"/>
      <c r="D47" s="2"/>
      <c r="E47" s="2"/>
      <c r="F47" s="2"/>
      <c r="G47" s="2"/>
      <c r="H47" s="2"/>
      <c r="I47" s="2"/>
      <c r="J47" s="2"/>
      <c r="K47" s="2"/>
      <c r="L47" s="2"/>
    </row>
    <row r="48" spans="2:13" ht="13.5" thickBot="1" x14ac:dyDescent="0.25">
      <c r="B48" s="72" t="s">
        <v>18</v>
      </c>
      <c r="C48" s="201" t="s">
        <v>129</v>
      </c>
      <c r="D48" s="75">
        <f>D50+D51</f>
        <v>0</v>
      </c>
      <c r="E48" s="73">
        <f>E50+E51</f>
        <v>0</v>
      </c>
      <c r="F48" s="74">
        <f>D48+E48</f>
        <v>0</v>
      </c>
      <c r="G48" s="152">
        <f>G50+G51</f>
        <v>2498</v>
      </c>
      <c r="H48" s="153">
        <f>H50+H51</f>
        <v>2604</v>
      </c>
      <c r="I48" s="154">
        <f>G48+H48</f>
        <v>5102</v>
      </c>
      <c r="J48" s="152">
        <f>J50+J51</f>
        <v>216571</v>
      </c>
      <c r="K48" s="153">
        <f>K50+K51</f>
        <v>221993</v>
      </c>
      <c r="L48" s="154">
        <f>J48+K48</f>
        <v>438564</v>
      </c>
      <c r="M48" s="197">
        <f>I48+L48</f>
        <v>443666</v>
      </c>
    </row>
    <row r="49" spans="2:13" x14ac:dyDescent="0.2">
      <c r="B49" s="76"/>
      <c r="C49" s="77" t="s">
        <v>99</v>
      </c>
      <c r="D49" s="56"/>
      <c r="E49" s="56"/>
      <c r="F49" s="78"/>
      <c r="G49" s="141"/>
      <c r="H49" s="141"/>
      <c r="I49" s="155"/>
      <c r="J49" s="141"/>
      <c r="K49" s="141"/>
      <c r="L49" s="155"/>
    </row>
    <row r="50" spans="2:13" x14ac:dyDescent="0.2">
      <c r="B50" s="45" t="s">
        <v>19</v>
      </c>
      <c r="C50" s="79" t="s">
        <v>116</v>
      </c>
      <c r="D50" s="80"/>
      <c r="E50" s="80"/>
      <c r="F50" s="81">
        <f>D50+E50</f>
        <v>0</v>
      </c>
      <c r="G50" s="156">
        <v>0</v>
      </c>
      <c r="H50" s="156">
        <v>0</v>
      </c>
      <c r="I50" s="157">
        <f>G50+H50</f>
        <v>0</v>
      </c>
      <c r="J50" s="156">
        <v>0</v>
      </c>
      <c r="K50" s="156">
        <v>0</v>
      </c>
      <c r="L50" s="157">
        <f>J50+K50</f>
        <v>0</v>
      </c>
    </row>
    <row r="51" spans="2:13" ht="13.5" thickBot="1" x14ac:dyDescent="0.25">
      <c r="B51" s="45" t="s">
        <v>20</v>
      </c>
      <c r="C51" s="82" t="s">
        <v>115</v>
      </c>
      <c r="D51" s="83"/>
      <c r="E51" s="83"/>
      <c r="F51" s="84">
        <f>D51+E51</f>
        <v>0</v>
      </c>
      <c r="G51" s="158">
        <v>2498</v>
      </c>
      <c r="H51" s="158">
        <v>2604</v>
      </c>
      <c r="I51" s="159">
        <f>G51+H51</f>
        <v>5102</v>
      </c>
      <c r="J51" s="158">
        <v>216571</v>
      </c>
      <c r="K51" s="158">
        <v>221993</v>
      </c>
      <c r="L51" s="159">
        <f>J51+K51</f>
        <v>438564</v>
      </c>
    </row>
    <row r="52" spans="2:13" ht="13.5" thickBot="1" x14ac:dyDescent="0.25">
      <c r="B52" s="72" t="s">
        <v>21</v>
      </c>
      <c r="C52" s="200" t="s">
        <v>117</v>
      </c>
      <c r="D52" s="88"/>
      <c r="E52" s="86"/>
      <c r="F52" s="87"/>
      <c r="G52" s="160"/>
      <c r="H52" s="161"/>
      <c r="I52" s="154">
        <f>I54+I55</f>
        <v>216676</v>
      </c>
      <c r="J52" s="160"/>
      <c r="K52" s="161"/>
      <c r="L52" s="154">
        <f>L55+L54</f>
        <v>907</v>
      </c>
      <c r="M52" s="197">
        <f>I52+L52</f>
        <v>217583</v>
      </c>
    </row>
    <row r="53" spans="2:13" x14ac:dyDescent="0.2">
      <c r="B53" s="72"/>
      <c r="C53" s="89"/>
      <c r="D53" s="27"/>
      <c r="E53" s="90"/>
      <c r="F53" s="91"/>
      <c r="G53" s="27"/>
      <c r="H53" s="90"/>
      <c r="I53" s="91"/>
      <c r="J53" s="27"/>
      <c r="K53" s="90"/>
      <c r="L53" s="91"/>
    </row>
    <row r="54" spans="2:13" ht="13.5" thickBot="1" x14ac:dyDescent="0.25">
      <c r="B54" s="45" t="s">
        <v>22</v>
      </c>
      <c r="C54" s="31" t="s">
        <v>118</v>
      </c>
      <c r="D54" s="48"/>
      <c r="E54" s="48"/>
      <c r="F54" s="92">
        <f>D54+E54</f>
        <v>0</v>
      </c>
      <c r="G54" s="136">
        <v>27868</v>
      </c>
      <c r="H54" s="136">
        <v>28335</v>
      </c>
      <c r="I54" s="162">
        <f>G54+H54</f>
        <v>56203</v>
      </c>
      <c r="J54" s="136"/>
      <c r="K54" s="136"/>
      <c r="L54" s="162">
        <f>J54+K54</f>
        <v>0</v>
      </c>
    </row>
    <row r="55" spans="2:13" ht="13.5" thickBot="1" x14ac:dyDescent="0.25">
      <c r="B55" s="45" t="s">
        <v>23</v>
      </c>
      <c r="C55" s="31" t="s">
        <v>119</v>
      </c>
      <c r="D55" s="85"/>
      <c r="E55" s="93"/>
      <c r="F55" s="94"/>
      <c r="G55" s="163"/>
      <c r="H55" s="164"/>
      <c r="I55" s="165">
        <v>160473</v>
      </c>
      <c r="J55" s="163"/>
      <c r="K55" s="164"/>
      <c r="L55" s="165">
        <v>907</v>
      </c>
    </row>
    <row r="56" spans="2:13" ht="13.5" thickBot="1" x14ac:dyDescent="0.25">
      <c r="B56" s="45"/>
      <c r="C56" s="31"/>
      <c r="D56" s="44"/>
      <c r="E56" s="44"/>
      <c r="F56" s="33"/>
      <c r="G56" s="134"/>
      <c r="H56" s="134"/>
      <c r="I56" s="127"/>
      <c r="J56" s="134"/>
      <c r="K56" s="134"/>
      <c r="L56" s="127"/>
    </row>
    <row r="57" spans="2:13" ht="13.5" thickBot="1" x14ac:dyDescent="0.25">
      <c r="B57" s="34" t="s">
        <v>76</v>
      </c>
      <c r="C57" s="199" t="s">
        <v>120</v>
      </c>
      <c r="D57" s="35">
        <f>D59+D64</f>
        <v>19894</v>
      </c>
      <c r="E57" s="35">
        <f>E59+E64</f>
        <v>19549</v>
      </c>
      <c r="F57" s="36">
        <f>D57+E57</f>
        <v>39443</v>
      </c>
      <c r="G57" s="128">
        <f>G59+G64</f>
        <v>6473</v>
      </c>
      <c r="H57" s="128">
        <f>H59+H64</f>
        <v>6816</v>
      </c>
      <c r="I57" s="129">
        <f>G57+H57</f>
        <v>13289</v>
      </c>
      <c r="J57" s="128">
        <f>J59+J64</f>
        <v>4590</v>
      </c>
      <c r="K57" s="128">
        <f>K59+K64</f>
        <v>4596</v>
      </c>
      <c r="L57" s="196">
        <f>J57+K57</f>
        <v>9186</v>
      </c>
      <c r="M57" s="197">
        <f>F57+I57+L57</f>
        <v>61918</v>
      </c>
    </row>
    <row r="58" spans="2:13" ht="13.5" thickBot="1" x14ac:dyDescent="0.25">
      <c r="B58" s="34"/>
      <c r="C58" s="95"/>
      <c r="D58" s="96"/>
      <c r="E58" s="97"/>
      <c r="F58" s="98"/>
      <c r="G58" s="166"/>
      <c r="H58" s="167"/>
      <c r="I58" s="168"/>
      <c r="J58" s="166"/>
      <c r="K58" s="167"/>
      <c r="L58" s="168"/>
    </row>
    <row r="59" spans="2:13" ht="13.5" thickBot="1" x14ac:dyDescent="0.25">
      <c r="B59" s="37" t="s">
        <v>77</v>
      </c>
      <c r="C59" s="77" t="s">
        <v>127</v>
      </c>
      <c r="D59" s="99">
        <f>D61+D62</f>
        <v>19894</v>
      </c>
      <c r="E59" s="100">
        <f>E61+E62</f>
        <v>19549</v>
      </c>
      <c r="F59" s="59">
        <f>D59+E59</f>
        <v>39443</v>
      </c>
      <c r="G59" s="169">
        <f>G61+G62</f>
        <v>6473</v>
      </c>
      <c r="H59" s="170">
        <f>H61+H62</f>
        <v>6816</v>
      </c>
      <c r="I59" s="144">
        <f>G59+H59</f>
        <v>13289</v>
      </c>
      <c r="J59" s="169">
        <f>J61+J62</f>
        <v>4590</v>
      </c>
      <c r="K59" s="170">
        <f>K61+K62</f>
        <v>4596</v>
      </c>
      <c r="L59" s="144">
        <f>J59+K59</f>
        <v>9186</v>
      </c>
    </row>
    <row r="60" spans="2:13" x14ac:dyDescent="0.2">
      <c r="B60" s="45"/>
      <c r="C60" s="31" t="s">
        <v>121</v>
      </c>
      <c r="D60" s="56"/>
      <c r="E60" s="56"/>
      <c r="F60" s="57"/>
      <c r="G60" s="141"/>
      <c r="H60" s="141"/>
      <c r="I60" s="142"/>
      <c r="J60" s="141"/>
      <c r="K60" s="141"/>
      <c r="L60" s="142"/>
    </row>
    <row r="61" spans="2:13" x14ac:dyDescent="0.2">
      <c r="B61" s="45" t="s">
        <v>85</v>
      </c>
      <c r="C61" s="60" t="s">
        <v>122</v>
      </c>
      <c r="D61" s="47">
        <v>0</v>
      </c>
      <c r="E61" s="48">
        <v>12279</v>
      </c>
      <c r="F61" s="101">
        <f>D61+E61</f>
        <v>12279</v>
      </c>
      <c r="G61" s="135">
        <v>221</v>
      </c>
      <c r="H61" s="136">
        <v>4086</v>
      </c>
      <c r="I61" s="101">
        <f>G61+H61</f>
        <v>4307</v>
      </c>
      <c r="J61" s="135">
        <v>4</v>
      </c>
      <c r="K61" s="136">
        <v>4081</v>
      </c>
      <c r="L61" s="101">
        <f>J61+K61</f>
        <v>4085</v>
      </c>
    </row>
    <row r="62" spans="2:13" x14ac:dyDescent="0.2">
      <c r="B62" s="45" t="s">
        <v>86</v>
      </c>
      <c r="C62" s="60" t="s">
        <v>123</v>
      </c>
      <c r="D62" s="47">
        <v>19894</v>
      </c>
      <c r="E62" s="48">
        <v>7270</v>
      </c>
      <c r="F62" s="101">
        <f>D62+E62</f>
        <v>27164</v>
      </c>
      <c r="G62" s="135">
        <v>6252</v>
      </c>
      <c r="H62" s="136">
        <v>2730</v>
      </c>
      <c r="I62" s="101">
        <f>G62+H62</f>
        <v>8982</v>
      </c>
      <c r="J62" s="135">
        <v>4586</v>
      </c>
      <c r="K62" s="136">
        <v>515</v>
      </c>
      <c r="L62" s="101">
        <f>J62+K62</f>
        <v>5101</v>
      </c>
    </row>
    <row r="63" spans="2:13" ht="13.5" thickBot="1" x14ac:dyDescent="0.25">
      <c r="B63" s="45"/>
      <c r="C63" s="102"/>
      <c r="D63" s="103"/>
      <c r="E63" s="80"/>
      <c r="F63" s="104"/>
      <c r="G63" s="171"/>
      <c r="H63" s="156"/>
      <c r="I63" s="104"/>
      <c r="J63" s="171"/>
      <c r="K63" s="156"/>
      <c r="L63" s="104"/>
    </row>
    <row r="64" spans="2:13" ht="13.5" thickBot="1" x14ac:dyDescent="0.25">
      <c r="B64" s="105" t="s">
        <v>78</v>
      </c>
      <c r="C64" s="106" t="s">
        <v>128</v>
      </c>
      <c r="D64" s="107">
        <f>D66+D67</f>
        <v>0</v>
      </c>
      <c r="E64" s="108">
        <f>E66+E67</f>
        <v>0</v>
      </c>
      <c r="F64" s="109">
        <f>D64+E64</f>
        <v>0</v>
      </c>
      <c r="G64" s="172">
        <f>G66+G67</f>
        <v>0</v>
      </c>
      <c r="H64" s="173">
        <f>H66+H67</f>
        <v>0</v>
      </c>
      <c r="I64" s="174">
        <f>G64+H64</f>
        <v>0</v>
      </c>
      <c r="J64" s="172">
        <f>J66+J67</f>
        <v>0</v>
      </c>
      <c r="K64" s="173">
        <f>K66+K67</f>
        <v>0</v>
      </c>
      <c r="L64" s="174">
        <f>J64+K64</f>
        <v>0</v>
      </c>
    </row>
    <row r="65" spans="2:13" x14ac:dyDescent="0.2">
      <c r="B65" s="45"/>
      <c r="C65" s="31" t="s">
        <v>121</v>
      </c>
      <c r="D65" s="110"/>
      <c r="E65" s="111"/>
      <c r="F65" s="112"/>
      <c r="G65" s="175"/>
      <c r="H65" s="176"/>
      <c r="I65" s="112"/>
      <c r="J65" s="175"/>
      <c r="K65" s="176"/>
      <c r="L65" s="112"/>
    </row>
    <row r="66" spans="2:13" x14ac:dyDescent="0.2">
      <c r="B66" s="45" t="s">
        <v>87</v>
      </c>
      <c r="C66" s="60" t="s">
        <v>122</v>
      </c>
      <c r="D66" s="47"/>
      <c r="E66" s="48"/>
      <c r="F66" s="101">
        <f>D66+E66</f>
        <v>0</v>
      </c>
      <c r="G66" s="135">
        <v>0</v>
      </c>
      <c r="H66" s="136">
        <v>0</v>
      </c>
      <c r="I66" s="101">
        <f>G66+H66</f>
        <v>0</v>
      </c>
      <c r="J66" s="135">
        <v>0</v>
      </c>
      <c r="K66" s="136">
        <v>0</v>
      </c>
      <c r="L66" s="101">
        <f>J66+K66</f>
        <v>0</v>
      </c>
    </row>
    <row r="67" spans="2:13" x14ac:dyDescent="0.2">
      <c r="B67" s="45" t="s">
        <v>88</v>
      </c>
      <c r="C67" s="60" t="s">
        <v>123</v>
      </c>
      <c r="D67" s="47"/>
      <c r="E67" s="48"/>
      <c r="F67" s="101">
        <f>D67+E67</f>
        <v>0</v>
      </c>
      <c r="G67" s="135">
        <v>0</v>
      </c>
      <c r="H67" s="136">
        <v>0</v>
      </c>
      <c r="I67" s="101">
        <f>G67+H67</f>
        <v>0</v>
      </c>
      <c r="J67" s="135">
        <v>0</v>
      </c>
      <c r="K67" s="136">
        <v>0</v>
      </c>
      <c r="L67" s="101">
        <f>J67+K67</f>
        <v>0</v>
      </c>
    </row>
    <row r="68" spans="2:13" ht="13.5" thickBot="1" x14ac:dyDescent="0.25">
      <c r="B68" s="45"/>
      <c r="C68" s="61"/>
      <c r="D68" s="62"/>
      <c r="E68" s="63"/>
      <c r="F68" s="113"/>
      <c r="G68" s="145"/>
      <c r="H68" s="146"/>
      <c r="I68" s="177"/>
      <c r="J68" s="145"/>
      <c r="K68" s="146"/>
      <c r="L68" s="177"/>
    </row>
    <row r="69" spans="2:13" ht="13.5" thickBot="1" x14ac:dyDescent="0.25">
      <c r="B69" s="72" t="s">
        <v>94</v>
      </c>
      <c r="C69" s="114"/>
      <c r="D69" s="107"/>
      <c r="E69" s="108"/>
      <c r="F69" s="109"/>
      <c r="G69" s="172"/>
      <c r="H69" s="173"/>
      <c r="I69" s="174"/>
      <c r="J69" s="172"/>
      <c r="K69" s="173"/>
      <c r="L69" s="174"/>
    </row>
    <row r="70" spans="2:13" ht="13.5" thickBot="1" x14ac:dyDescent="0.25">
      <c r="B70" s="115" t="s">
        <v>89</v>
      </c>
      <c r="C70" s="116" t="s">
        <v>124</v>
      </c>
      <c r="D70" s="107"/>
      <c r="E70" s="108"/>
      <c r="F70" s="109">
        <f>D70+E70</f>
        <v>0</v>
      </c>
      <c r="G70" s="172">
        <v>143843</v>
      </c>
      <c r="H70" s="173">
        <v>136308</v>
      </c>
      <c r="I70" s="174">
        <f>G70+H70</f>
        <v>280151</v>
      </c>
      <c r="J70" s="172"/>
      <c r="K70" s="173"/>
      <c r="L70" s="174">
        <v>689</v>
      </c>
      <c r="M70" s="123"/>
    </row>
    <row r="71" spans="2:13" ht="13.5" thickBot="1" x14ac:dyDescent="0.25">
      <c r="B71" s="117" t="s">
        <v>90</v>
      </c>
      <c r="C71" s="118" t="s">
        <v>125</v>
      </c>
      <c r="D71" s="107"/>
      <c r="E71" s="108"/>
      <c r="F71" s="109">
        <f>D71+E71</f>
        <v>0</v>
      </c>
      <c r="G71" s="172">
        <v>24401</v>
      </c>
      <c r="H71" s="173">
        <v>2798</v>
      </c>
      <c r="I71" s="174">
        <f>G71+H71</f>
        <v>27199</v>
      </c>
      <c r="J71" s="172">
        <v>35970</v>
      </c>
      <c r="K71" s="173">
        <v>36504</v>
      </c>
      <c r="L71" s="174">
        <f>J71+K71</f>
        <v>72474</v>
      </c>
      <c r="M71" s="123"/>
    </row>
    <row r="72" spans="2:13" ht="13.5" thickBot="1" x14ac:dyDescent="0.25">
      <c r="B72" s="119" t="s">
        <v>95</v>
      </c>
      <c r="C72" s="118" t="s">
        <v>126</v>
      </c>
      <c r="D72" s="107"/>
      <c r="E72" s="108"/>
      <c r="F72" s="109">
        <f>D72+E72</f>
        <v>0</v>
      </c>
      <c r="G72" s="172">
        <v>24975</v>
      </c>
      <c r="H72" s="173">
        <v>856</v>
      </c>
      <c r="I72" s="174">
        <f>G72+H72</f>
        <v>25831</v>
      </c>
      <c r="J72" s="172">
        <v>13719</v>
      </c>
      <c r="K72" s="173">
        <v>13908</v>
      </c>
      <c r="L72" s="174">
        <v>27627</v>
      </c>
      <c r="M72" s="123"/>
    </row>
    <row r="73" spans="2:13" x14ac:dyDescent="0.2">
      <c r="B73" s="3"/>
      <c r="C73" s="3"/>
      <c r="D73" s="3"/>
      <c r="E73" s="3"/>
      <c r="F73" s="3"/>
    </row>
    <row r="74" spans="2:13" x14ac:dyDescent="0.2">
      <c r="B74" s="3"/>
      <c r="C74" s="3"/>
      <c r="D74" s="3"/>
      <c r="E74" s="3"/>
      <c r="F74" s="3"/>
    </row>
    <row r="75" spans="2:13" x14ac:dyDescent="0.2">
      <c r="B75" s="120"/>
      <c r="C75" s="3" t="s">
        <v>130</v>
      </c>
      <c r="D75" s="3"/>
      <c r="E75" s="3"/>
      <c r="F75" s="3"/>
    </row>
    <row r="76" spans="2:13" x14ac:dyDescent="0.2">
      <c r="B76" s="3"/>
      <c r="C76" s="3"/>
      <c r="D76" s="3"/>
      <c r="E76" s="3"/>
      <c r="F76" s="3"/>
    </row>
  </sheetData>
  <mergeCells count="4">
    <mergeCell ref="J11:L11"/>
    <mergeCell ref="C8:F8"/>
    <mergeCell ref="D11:F11"/>
    <mergeCell ref="G11:I11"/>
  </mergeCells>
  <printOptions horizontalCentered="1"/>
  <pageMargins left="0.25" right="0.25" top="0.75" bottom="0.75" header="0.3" footer="0.3"/>
  <pageSetup paperSize="8" firstPageNumber="0" fitToHeight="0" orientation="portrait" horizontalDpi="300" verticalDpi="300" r:id="rId1"/>
  <headerFooter alignWithMargins="0">
    <oddHeader xml:space="preserve">&amp;C&amp;18&amp;UEUROPEAN SEA PORTS ORGANISATION
&amp;8
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1" workbookViewId="0">
      <selection activeCell="B18" sqref="B18"/>
    </sheetView>
  </sheetViews>
  <sheetFormatPr defaultRowHeight="12.75" x14ac:dyDescent="0.2"/>
  <cols>
    <col min="1" max="1" width="16.42578125" customWidth="1"/>
    <col min="2" max="2" width="46.140625" customWidth="1"/>
    <col min="3" max="3" width="42.140625" customWidth="1"/>
    <col min="4" max="6" width="11.42578125" customWidth="1"/>
    <col min="257" max="257" width="16.42578125" customWidth="1"/>
    <col min="258" max="258" width="46.140625" customWidth="1"/>
    <col min="259" max="259" width="42.140625" customWidth="1"/>
    <col min="260" max="262" width="11.42578125" customWidth="1"/>
    <col min="513" max="513" width="16.42578125" customWidth="1"/>
    <col min="514" max="514" width="46.140625" customWidth="1"/>
    <col min="515" max="515" width="42.140625" customWidth="1"/>
    <col min="516" max="518" width="11.42578125" customWidth="1"/>
    <col min="769" max="769" width="16.42578125" customWidth="1"/>
    <col min="770" max="770" width="46.140625" customWidth="1"/>
    <col min="771" max="771" width="42.140625" customWidth="1"/>
    <col min="772" max="774" width="11.42578125" customWidth="1"/>
    <col min="1025" max="1025" width="16.42578125" customWidth="1"/>
    <col min="1026" max="1026" width="46.140625" customWidth="1"/>
    <col min="1027" max="1027" width="42.140625" customWidth="1"/>
    <col min="1028" max="1030" width="11.42578125" customWidth="1"/>
    <col min="1281" max="1281" width="16.42578125" customWidth="1"/>
    <col min="1282" max="1282" width="46.140625" customWidth="1"/>
    <col min="1283" max="1283" width="42.140625" customWidth="1"/>
    <col min="1284" max="1286" width="11.42578125" customWidth="1"/>
    <col min="1537" max="1537" width="16.42578125" customWidth="1"/>
    <col min="1538" max="1538" width="46.140625" customWidth="1"/>
    <col min="1539" max="1539" width="42.140625" customWidth="1"/>
    <col min="1540" max="1542" width="11.42578125" customWidth="1"/>
    <col min="1793" max="1793" width="16.42578125" customWidth="1"/>
    <col min="1794" max="1794" width="46.140625" customWidth="1"/>
    <col min="1795" max="1795" width="42.140625" customWidth="1"/>
    <col min="1796" max="1798" width="11.42578125" customWidth="1"/>
    <col min="2049" max="2049" width="16.42578125" customWidth="1"/>
    <col min="2050" max="2050" width="46.140625" customWidth="1"/>
    <col min="2051" max="2051" width="42.140625" customWidth="1"/>
    <col min="2052" max="2054" width="11.42578125" customWidth="1"/>
    <col min="2305" max="2305" width="16.42578125" customWidth="1"/>
    <col min="2306" max="2306" width="46.140625" customWidth="1"/>
    <col min="2307" max="2307" width="42.140625" customWidth="1"/>
    <col min="2308" max="2310" width="11.42578125" customWidth="1"/>
    <col min="2561" max="2561" width="16.42578125" customWidth="1"/>
    <col min="2562" max="2562" width="46.140625" customWidth="1"/>
    <col min="2563" max="2563" width="42.140625" customWidth="1"/>
    <col min="2564" max="2566" width="11.42578125" customWidth="1"/>
    <col min="2817" max="2817" width="16.42578125" customWidth="1"/>
    <col min="2818" max="2818" width="46.140625" customWidth="1"/>
    <col min="2819" max="2819" width="42.140625" customWidth="1"/>
    <col min="2820" max="2822" width="11.42578125" customWidth="1"/>
    <col min="3073" max="3073" width="16.42578125" customWidth="1"/>
    <col min="3074" max="3074" width="46.140625" customWidth="1"/>
    <col min="3075" max="3075" width="42.140625" customWidth="1"/>
    <col min="3076" max="3078" width="11.42578125" customWidth="1"/>
    <col min="3329" max="3329" width="16.42578125" customWidth="1"/>
    <col min="3330" max="3330" width="46.140625" customWidth="1"/>
    <col min="3331" max="3331" width="42.140625" customWidth="1"/>
    <col min="3332" max="3334" width="11.42578125" customWidth="1"/>
    <col min="3585" max="3585" width="16.42578125" customWidth="1"/>
    <col min="3586" max="3586" width="46.140625" customWidth="1"/>
    <col min="3587" max="3587" width="42.140625" customWidth="1"/>
    <col min="3588" max="3590" width="11.42578125" customWidth="1"/>
    <col min="3841" max="3841" width="16.42578125" customWidth="1"/>
    <col min="3842" max="3842" width="46.140625" customWidth="1"/>
    <col min="3843" max="3843" width="42.140625" customWidth="1"/>
    <col min="3844" max="3846" width="11.42578125" customWidth="1"/>
    <col min="4097" max="4097" width="16.42578125" customWidth="1"/>
    <col min="4098" max="4098" width="46.140625" customWidth="1"/>
    <col min="4099" max="4099" width="42.140625" customWidth="1"/>
    <col min="4100" max="4102" width="11.42578125" customWidth="1"/>
    <col min="4353" max="4353" width="16.42578125" customWidth="1"/>
    <col min="4354" max="4354" width="46.140625" customWidth="1"/>
    <col min="4355" max="4355" width="42.140625" customWidth="1"/>
    <col min="4356" max="4358" width="11.42578125" customWidth="1"/>
    <col min="4609" max="4609" width="16.42578125" customWidth="1"/>
    <col min="4610" max="4610" width="46.140625" customWidth="1"/>
    <col min="4611" max="4611" width="42.140625" customWidth="1"/>
    <col min="4612" max="4614" width="11.42578125" customWidth="1"/>
    <col min="4865" max="4865" width="16.42578125" customWidth="1"/>
    <col min="4866" max="4866" width="46.140625" customWidth="1"/>
    <col min="4867" max="4867" width="42.140625" customWidth="1"/>
    <col min="4868" max="4870" width="11.42578125" customWidth="1"/>
    <col min="5121" max="5121" width="16.42578125" customWidth="1"/>
    <col min="5122" max="5122" width="46.140625" customWidth="1"/>
    <col min="5123" max="5123" width="42.140625" customWidth="1"/>
    <col min="5124" max="5126" width="11.42578125" customWidth="1"/>
    <col min="5377" max="5377" width="16.42578125" customWidth="1"/>
    <col min="5378" max="5378" width="46.140625" customWidth="1"/>
    <col min="5379" max="5379" width="42.140625" customWidth="1"/>
    <col min="5380" max="5382" width="11.42578125" customWidth="1"/>
    <col min="5633" max="5633" width="16.42578125" customWidth="1"/>
    <col min="5634" max="5634" width="46.140625" customWidth="1"/>
    <col min="5635" max="5635" width="42.140625" customWidth="1"/>
    <col min="5636" max="5638" width="11.42578125" customWidth="1"/>
    <col min="5889" max="5889" width="16.42578125" customWidth="1"/>
    <col min="5890" max="5890" width="46.140625" customWidth="1"/>
    <col min="5891" max="5891" width="42.140625" customWidth="1"/>
    <col min="5892" max="5894" width="11.42578125" customWidth="1"/>
    <col min="6145" max="6145" width="16.42578125" customWidth="1"/>
    <col min="6146" max="6146" width="46.140625" customWidth="1"/>
    <col min="6147" max="6147" width="42.140625" customWidth="1"/>
    <col min="6148" max="6150" width="11.42578125" customWidth="1"/>
    <col min="6401" max="6401" width="16.42578125" customWidth="1"/>
    <col min="6402" max="6402" width="46.140625" customWidth="1"/>
    <col min="6403" max="6403" width="42.140625" customWidth="1"/>
    <col min="6404" max="6406" width="11.42578125" customWidth="1"/>
    <col min="6657" max="6657" width="16.42578125" customWidth="1"/>
    <col min="6658" max="6658" width="46.140625" customWidth="1"/>
    <col min="6659" max="6659" width="42.140625" customWidth="1"/>
    <col min="6660" max="6662" width="11.42578125" customWidth="1"/>
    <col min="6913" max="6913" width="16.42578125" customWidth="1"/>
    <col min="6914" max="6914" width="46.140625" customWidth="1"/>
    <col min="6915" max="6915" width="42.140625" customWidth="1"/>
    <col min="6916" max="6918" width="11.42578125" customWidth="1"/>
    <col min="7169" max="7169" width="16.42578125" customWidth="1"/>
    <col min="7170" max="7170" width="46.140625" customWidth="1"/>
    <col min="7171" max="7171" width="42.140625" customWidth="1"/>
    <col min="7172" max="7174" width="11.42578125" customWidth="1"/>
    <col min="7425" max="7425" width="16.42578125" customWidth="1"/>
    <col min="7426" max="7426" width="46.140625" customWidth="1"/>
    <col min="7427" max="7427" width="42.140625" customWidth="1"/>
    <col min="7428" max="7430" width="11.42578125" customWidth="1"/>
    <col min="7681" max="7681" width="16.42578125" customWidth="1"/>
    <col min="7682" max="7682" width="46.140625" customWidth="1"/>
    <col min="7683" max="7683" width="42.140625" customWidth="1"/>
    <col min="7684" max="7686" width="11.42578125" customWidth="1"/>
    <col min="7937" max="7937" width="16.42578125" customWidth="1"/>
    <col min="7938" max="7938" width="46.140625" customWidth="1"/>
    <col min="7939" max="7939" width="42.140625" customWidth="1"/>
    <col min="7940" max="7942" width="11.42578125" customWidth="1"/>
    <col min="8193" max="8193" width="16.42578125" customWidth="1"/>
    <col min="8194" max="8194" width="46.140625" customWidth="1"/>
    <col min="8195" max="8195" width="42.140625" customWidth="1"/>
    <col min="8196" max="8198" width="11.42578125" customWidth="1"/>
    <col min="8449" max="8449" width="16.42578125" customWidth="1"/>
    <col min="8450" max="8450" width="46.140625" customWidth="1"/>
    <col min="8451" max="8451" width="42.140625" customWidth="1"/>
    <col min="8452" max="8454" width="11.42578125" customWidth="1"/>
    <col min="8705" max="8705" width="16.42578125" customWidth="1"/>
    <col min="8706" max="8706" width="46.140625" customWidth="1"/>
    <col min="8707" max="8707" width="42.140625" customWidth="1"/>
    <col min="8708" max="8710" width="11.42578125" customWidth="1"/>
    <col min="8961" max="8961" width="16.42578125" customWidth="1"/>
    <col min="8962" max="8962" width="46.140625" customWidth="1"/>
    <col min="8963" max="8963" width="42.140625" customWidth="1"/>
    <col min="8964" max="8966" width="11.42578125" customWidth="1"/>
    <col min="9217" max="9217" width="16.42578125" customWidth="1"/>
    <col min="9218" max="9218" width="46.140625" customWidth="1"/>
    <col min="9219" max="9219" width="42.140625" customWidth="1"/>
    <col min="9220" max="9222" width="11.42578125" customWidth="1"/>
    <col min="9473" max="9473" width="16.42578125" customWidth="1"/>
    <col min="9474" max="9474" width="46.140625" customWidth="1"/>
    <col min="9475" max="9475" width="42.140625" customWidth="1"/>
    <col min="9476" max="9478" width="11.42578125" customWidth="1"/>
    <col min="9729" max="9729" width="16.42578125" customWidth="1"/>
    <col min="9730" max="9730" width="46.140625" customWidth="1"/>
    <col min="9731" max="9731" width="42.140625" customWidth="1"/>
    <col min="9732" max="9734" width="11.42578125" customWidth="1"/>
    <col min="9985" max="9985" width="16.42578125" customWidth="1"/>
    <col min="9986" max="9986" width="46.140625" customWidth="1"/>
    <col min="9987" max="9987" width="42.140625" customWidth="1"/>
    <col min="9988" max="9990" width="11.42578125" customWidth="1"/>
    <col min="10241" max="10241" width="16.42578125" customWidth="1"/>
    <col min="10242" max="10242" width="46.140625" customWidth="1"/>
    <col min="10243" max="10243" width="42.140625" customWidth="1"/>
    <col min="10244" max="10246" width="11.42578125" customWidth="1"/>
    <col min="10497" max="10497" width="16.42578125" customWidth="1"/>
    <col min="10498" max="10498" width="46.140625" customWidth="1"/>
    <col min="10499" max="10499" width="42.140625" customWidth="1"/>
    <col min="10500" max="10502" width="11.42578125" customWidth="1"/>
    <col min="10753" max="10753" width="16.42578125" customWidth="1"/>
    <col min="10754" max="10754" width="46.140625" customWidth="1"/>
    <col min="10755" max="10755" width="42.140625" customWidth="1"/>
    <col min="10756" max="10758" width="11.42578125" customWidth="1"/>
    <col min="11009" max="11009" width="16.42578125" customWidth="1"/>
    <col min="11010" max="11010" width="46.140625" customWidth="1"/>
    <col min="11011" max="11011" width="42.140625" customWidth="1"/>
    <col min="11012" max="11014" width="11.42578125" customWidth="1"/>
    <col min="11265" max="11265" width="16.42578125" customWidth="1"/>
    <col min="11266" max="11266" width="46.140625" customWidth="1"/>
    <col min="11267" max="11267" width="42.140625" customWidth="1"/>
    <col min="11268" max="11270" width="11.42578125" customWidth="1"/>
    <col min="11521" max="11521" width="16.42578125" customWidth="1"/>
    <col min="11522" max="11522" width="46.140625" customWidth="1"/>
    <col min="11523" max="11523" width="42.140625" customWidth="1"/>
    <col min="11524" max="11526" width="11.42578125" customWidth="1"/>
    <col min="11777" max="11777" width="16.42578125" customWidth="1"/>
    <col min="11778" max="11778" width="46.140625" customWidth="1"/>
    <col min="11779" max="11779" width="42.140625" customWidth="1"/>
    <col min="11780" max="11782" width="11.42578125" customWidth="1"/>
    <col min="12033" max="12033" width="16.42578125" customWidth="1"/>
    <col min="12034" max="12034" width="46.140625" customWidth="1"/>
    <col min="12035" max="12035" width="42.140625" customWidth="1"/>
    <col min="12036" max="12038" width="11.42578125" customWidth="1"/>
    <col min="12289" max="12289" width="16.42578125" customWidth="1"/>
    <col min="12290" max="12290" width="46.140625" customWidth="1"/>
    <col min="12291" max="12291" width="42.140625" customWidth="1"/>
    <col min="12292" max="12294" width="11.42578125" customWidth="1"/>
    <col min="12545" max="12545" width="16.42578125" customWidth="1"/>
    <col min="12546" max="12546" width="46.140625" customWidth="1"/>
    <col min="12547" max="12547" width="42.140625" customWidth="1"/>
    <col min="12548" max="12550" width="11.42578125" customWidth="1"/>
    <col min="12801" max="12801" width="16.42578125" customWidth="1"/>
    <col min="12802" max="12802" width="46.140625" customWidth="1"/>
    <col min="12803" max="12803" width="42.140625" customWidth="1"/>
    <col min="12804" max="12806" width="11.42578125" customWidth="1"/>
    <col min="13057" max="13057" width="16.42578125" customWidth="1"/>
    <col min="13058" max="13058" width="46.140625" customWidth="1"/>
    <col min="13059" max="13059" width="42.140625" customWidth="1"/>
    <col min="13060" max="13062" width="11.42578125" customWidth="1"/>
    <col min="13313" max="13313" width="16.42578125" customWidth="1"/>
    <col min="13314" max="13314" width="46.140625" customWidth="1"/>
    <col min="13315" max="13315" width="42.140625" customWidth="1"/>
    <col min="13316" max="13318" width="11.42578125" customWidth="1"/>
    <col min="13569" max="13569" width="16.42578125" customWidth="1"/>
    <col min="13570" max="13570" width="46.140625" customWidth="1"/>
    <col min="13571" max="13571" width="42.140625" customWidth="1"/>
    <col min="13572" max="13574" width="11.42578125" customWidth="1"/>
    <col min="13825" max="13825" width="16.42578125" customWidth="1"/>
    <col min="13826" max="13826" width="46.140625" customWidth="1"/>
    <col min="13827" max="13827" width="42.140625" customWidth="1"/>
    <col min="13828" max="13830" width="11.42578125" customWidth="1"/>
    <col min="14081" max="14081" width="16.42578125" customWidth="1"/>
    <col min="14082" max="14082" width="46.140625" customWidth="1"/>
    <col min="14083" max="14083" width="42.140625" customWidth="1"/>
    <col min="14084" max="14086" width="11.42578125" customWidth="1"/>
    <col min="14337" max="14337" width="16.42578125" customWidth="1"/>
    <col min="14338" max="14338" width="46.140625" customWidth="1"/>
    <col min="14339" max="14339" width="42.140625" customWidth="1"/>
    <col min="14340" max="14342" width="11.42578125" customWidth="1"/>
    <col min="14593" max="14593" width="16.42578125" customWidth="1"/>
    <col min="14594" max="14594" width="46.140625" customWidth="1"/>
    <col min="14595" max="14595" width="42.140625" customWidth="1"/>
    <col min="14596" max="14598" width="11.42578125" customWidth="1"/>
    <col min="14849" max="14849" width="16.42578125" customWidth="1"/>
    <col min="14850" max="14850" width="46.140625" customWidth="1"/>
    <col min="14851" max="14851" width="42.140625" customWidth="1"/>
    <col min="14852" max="14854" width="11.42578125" customWidth="1"/>
    <col min="15105" max="15105" width="16.42578125" customWidth="1"/>
    <col min="15106" max="15106" width="46.140625" customWidth="1"/>
    <col min="15107" max="15107" width="42.140625" customWidth="1"/>
    <col min="15108" max="15110" width="11.42578125" customWidth="1"/>
    <col min="15361" max="15361" width="16.42578125" customWidth="1"/>
    <col min="15362" max="15362" width="46.140625" customWidth="1"/>
    <col min="15363" max="15363" width="42.140625" customWidth="1"/>
    <col min="15364" max="15366" width="11.42578125" customWidth="1"/>
    <col min="15617" max="15617" width="16.42578125" customWidth="1"/>
    <col min="15618" max="15618" width="46.140625" customWidth="1"/>
    <col min="15619" max="15619" width="42.140625" customWidth="1"/>
    <col min="15620" max="15622" width="11.42578125" customWidth="1"/>
    <col min="15873" max="15873" width="16.42578125" customWidth="1"/>
    <col min="15874" max="15874" width="46.140625" customWidth="1"/>
    <col min="15875" max="15875" width="42.140625" customWidth="1"/>
    <col min="15876" max="15878" width="11.42578125" customWidth="1"/>
    <col min="16129" max="16129" width="16.42578125" customWidth="1"/>
    <col min="16130" max="16130" width="46.140625" customWidth="1"/>
    <col min="16131" max="16131" width="42.140625" customWidth="1"/>
    <col min="16132" max="16134" width="11.42578125" customWidth="1"/>
  </cols>
  <sheetData>
    <row r="1" spans="1:8" x14ac:dyDescent="0.2">
      <c r="A1" s="220" t="s">
        <v>27</v>
      </c>
      <c r="B1" s="220"/>
      <c r="C1" s="220"/>
      <c r="D1" s="220"/>
      <c r="E1" s="220"/>
      <c r="F1" s="220"/>
    </row>
    <row r="2" spans="1:8" x14ac:dyDescent="0.2">
      <c r="A2" s="220" t="s">
        <v>75</v>
      </c>
      <c r="B2" s="220"/>
      <c r="C2" s="220"/>
      <c r="D2" s="220"/>
      <c r="E2" s="220"/>
      <c r="F2" s="220"/>
    </row>
    <row r="4" spans="1:8" x14ac:dyDescent="0.2">
      <c r="A4" s="221"/>
      <c r="B4" s="221"/>
      <c r="C4" s="222"/>
      <c r="D4" s="223" t="s">
        <v>28</v>
      </c>
      <c r="E4" s="224"/>
      <c r="F4" s="224"/>
    </row>
    <row r="5" spans="1:8" ht="63.75" customHeight="1" x14ac:dyDescent="0.2">
      <c r="A5" s="4"/>
      <c r="B5" s="4"/>
      <c r="C5" s="5"/>
      <c r="D5" s="225" t="s">
        <v>29</v>
      </c>
      <c r="E5" s="226"/>
      <c r="F5" s="227"/>
    </row>
    <row r="6" spans="1:8" s="10" customFormat="1" ht="38.25" customHeight="1" x14ac:dyDescent="0.2">
      <c r="A6" s="6" t="s">
        <v>30</v>
      </c>
      <c r="B6" s="6" t="s">
        <v>31</v>
      </c>
      <c r="C6" s="7" t="s">
        <v>32</v>
      </c>
      <c r="D6" s="8" t="s">
        <v>33</v>
      </c>
      <c r="E6" s="9" t="s">
        <v>34</v>
      </c>
      <c r="F6" s="9" t="s">
        <v>35</v>
      </c>
    </row>
    <row r="7" spans="1:8" s="14" customFormat="1" ht="19.5" customHeight="1" x14ac:dyDescent="0.2">
      <c r="A7" s="11"/>
      <c r="B7" s="11"/>
      <c r="C7" s="12"/>
      <c r="D7" s="13"/>
      <c r="E7" s="11"/>
      <c r="F7" s="11"/>
    </row>
    <row r="8" spans="1:8" s="14" customFormat="1" ht="15" x14ac:dyDescent="0.2">
      <c r="A8" s="15">
        <v>11</v>
      </c>
      <c r="B8" s="16" t="s">
        <v>36</v>
      </c>
      <c r="C8" s="17" t="s">
        <v>37</v>
      </c>
      <c r="D8" s="22"/>
      <c r="E8" s="23" t="s">
        <v>8</v>
      </c>
      <c r="F8" s="9" t="s">
        <v>16</v>
      </c>
    </row>
    <row r="9" spans="1:8" s="14" customFormat="1" ht="63.75" x14ac:dyDescent="0.2">
      <c r="A9" s="18" t="s">
        <v>38</v>
      </c>
      <c r="B9" s="16" t="s">
        <v>39</v>
      </c>
      <c r="C9" s="17" t="s">
        <v>40</v>
      </c>
      <c r="D9" s="22"/>
      <c r="E9" s="23" t="s">
        <v>9</v>
      </c>
      <c r="F9" s="9" t="s">
        <v>16</v>
      </c>
    </row>
    <row r="10" spans="1:8" s="14" customFormat="1" ht="15" x14ac:dyDescent="0.2">
      <c r="A10" s="15">
        <v>21</v>
      </c>
      <c r="B10" s="16" t="s">
        <v>41</v>
      </c>
      <c r="C10" s="17"/>
      <c r="D10" s="22"/>
      <c r="E10" s="23" t="s">
        <v>10</v>
      </c>
      <c r="F10" s="9" t="s">
        <v>16</v>
      </c>
    </row>
    <row r="11" spans="1:8" s="14" customFormat="1" ht="15" x14ac:dyDescent="0.2">
      <c r="A11" s="15">
        <v>22</v>
      </c>
      <c r="B11" s="16" t="s">
        <v>42</v>
      </c>
      <c r="C11" s="17"/>
      <c r="D11" s="22" t="s">
        <v>3</v>
      </c>
      <c r="E11" s="23"/>
      <c r="F11" s="24"/>
    </row>
    <row r="12" spans="1:8" s="14" customFormat="1" ht="15" x14ac:dyDescent="0.2">
      <c r="A12" s="15">
        <v>23</v>
      </c>
      <c r="B12" s="16" t="s">
        <v>43</v>
      </c>
      <c r="C12" s="19"/>
      <c r="D12" s="22" t="s">
        <v>5</v>
      </c>
      <c r="E12" s="23"/>
      <c r="F12" s="24"/>
    </row>
    <row r="13" spans="1:8" s="14" customFormat="1" ht="63.75" x14ac:dyDescent="0.2">
      <c r="A13" s="15">
        <v>30</v>
      </c>
      <c r="B13" s="16" t="s">
        <v>44</v>
      </c>
      <c r="C13" s="17" t="s">
        <v>45</v>
      </c>
      <c r="D13" s="22"/>
      <c r="E13" s="23" t="s">
        <v>11</v>
      </c>
      <c r="F13" s="9" t="s">
        <v>16</v>
      </c>
      <c r="H13" s="20" t="s">
        <v>26</v>
      </c>
    </row>
    <row r="14" spans="1:8" s="14" customFormat="1" ht="102" x14ac:dyDescent="0.2">
      <c r="A14" s="15">
        <v>40</v>
      </c>
      <c r="B14" s="16" t="s">
        <v>46</v>
      </c>
      <c r="C14" s="17" t="s">
        <v>47</v>
      </c>
      <c r="D14" s="22" t="s">
        <v>73</v>
      </c>
      <c r="E14" s="23" t="s">
        <v>9</v>
      </c>
      <c r="F14" s="9" t="s">
        <v>16</v>
      </c>
    </row>
    <row r="15" spans="1:8" s="14" customFormat="1" ht="25.5" x14ac:dyDescent="0.2">
      <c r="A15" s="15">
        <v>50</v>
      </c>
      <c r="B15" s="16" t="s">
        <v>48</v>
      </c>
      <c r="C15" s="17"/>
      <c r="D15" s="22"/>
      <c r="E15" s="25"/>
      <c r="F15" s="9" t="s">
        <v>16</v>
      </c>
      <c r="H15" s="20" t="s">
        <v>26</v>
      </c>
    </row>
    <row r="16" spans="1:8" s="14" customFormat="1" ht="51" x14ac:dyDescent="0.2">
      <c r="A16" s="15">
        <v>60</v>
      </c>
      <c r="B16" s="16" t="s">
        <v>49</v>
      </c>
      <c r="C16" s="17"/>
      <c r="D16" s="26"/>
      <c r="E16" s="23" t="s">
        <v>74</v>
      </c>
      <c r="F16" s="9" t="s">
        <v>16</v>
      </c>
    </row>
    <row r="17" spans="1:6" s="14" customFormat="1" ht="25.5" x14ac:dyDescent="0.2">
      <c r="A17" s="15">
        <v>71</v>
      </c>
      <c r="B17" s="21" t="s">
        <v>134</v>
      </c>
      <c r="C17" s="17"/>
      <c r="D17" s="22"/>
      <c r="E17" s="23" t="s">
        <v>74</v>
      </c>
      <c r="F17" s="9" t="s">
        <v>16</v>
      </c>
    </row>
    <row r="18" spans="1:6" s="14" customFormat="1" ht="15" x14ac:dyDescent="0.2">
      <c r="A18" s="15">
        <v>72</v>
      </c>
      <c r="B18" s="16" t="s">
        <v>50</v>
      </c>
      <c r="C18" s="17"/>
      <c r="D18" s="22" t="s">
        <v>4</v>
      </c>
      <c r="E18" s="23"/>
      <c r="F18" s="24"/>
    </row>
    <row r="19" spans="1:6" s="14" customFormat="1" ht="15" x14ac:dyDescent="0.2">
      <c r="A19" s="15">
        <v>73</v>
      </c>
      <c r="B19" s="16" t="s">
        <v>51</v>
      </c>
      <c r="C19" s="17"/>
      <c r="D19" s="22" t="s">
        <v>5</v>
      </c>
      <c r="E19" s="23"/>
      <c r="F19" s="24"/>
    </row>
    <row r="20" spans="1:6" s="14" customFormat="1" ht="15" x14ac:dyDescent="0.2">
      <c r="A20" s="15">
        <v>74</v>
      </c>
      <c r="B20" s="16" t="s">
        <v>52</v>
      </c>
      <c r="C20" s="17"/>
      <c r="D20" s="22"/>
      <c r="E20" s="23" t="s">
        <v>74</v>
      </c>
      <c r="F20" s="9" t="s">
        <v>16</v>
      </c>
    </row>
    <row r="21" spans="1:6" s="14" customFormat="1" ht="89.25" x14ac:dyDescent="0.2">
      <c r="A21" s="15">
        <v>80</v>
      </c>
      <c r="B21" s="16" t="s">
        <v>53</v>
      </c>
      <c r="C21" s="17" t="s">
        <v>54</v>
      </c>
      <c r="D21" s="22" t="s">
        <v>6</v>
      </c>
      <c r="E21" s="23" t="s">
        <v>25</v>
      </c>
      <c r="F21" s="9" t="s">
        <v>16</v>
      </c>
    </row>
    <row r="22" spans="1:6" s="14" customFormat="1" ht="25.5" x14ac:dyDescent="0.2">
      <c r="A22" s="15">
        <v>91</v>
      </c>
      <c r="B22" s="21" t="s">
        <v>80</v>
      </c>
      <c r="C22" s="17"/>
      <c r="D22" s="22"/>
      <c r="E22" s="23"/>
      <c r="F22" s="9" t="s">
        <v>16</v>
      </c>
    </row>
    <row r="23" spans="1:6" s="14" customFormat="1" ht="15" x14ac:dyDescent="0.2">
      <c r="A23" s="15">
        <v>92</v>
      </c>
      <c r="B23" s="16" t="s">
        <v>55</v>
      </c>
      <c r="C23" s="17"/>
      <c r="D23" s="22"/>
      <c r="E23" s="23" t="s">
        <v>11</v>
      </c>
      <c r="F23" s="9" t="s">
        <v>16</v>
      </c>
    </row>
    <row r="24" spans="1:6" s="14" customFormat="1" ht="15" x14ac:dyDescent="0.2">
      <c r="A24" s="15">
        <v>93</v>
      </c>
      <c r="B24" s="21" t="s">
        <v>79</v>
      </c>
      <c r="C24" s="17"/>
      <c r="D24" s="22"/>
      <c r="E24" s="23" t="s">
        <v>11</v>
      </c>
      <c r="F24" s="9" t="s">
        <v>16</v>
      </c>
    </row>
    <row r="25" spans="1:6" s="14" customFormat="1" ht="25.5" x14ac:dyDescent="0.2">
      <c r="A25" s="15">
        <v>101</v>
      </c>
      <c r="B25" s="16" t="s">
        <v>56</v>
      </c>
      <c r="C25" s="17"/>
      <c r="D25" s="22"/>
      <c r="E25" s="23" t="s">
        <v>12</v>
      </c>
      <c r="F25" s="9" t="s">
        <v>16</v>
      </c>
    </row>
    <row r="26" spans="1:6" s="14" customFormat="1" ht="15" x14ac:dyDescent="0.2">
      <c r="A26" s="15">
        <v>102</v>
      </c>
      <c r="B26" s="16" t="s">
        <v>57</v>
      </c>
      <c r="C26" s="17"/>
      <c r="D26" s="22"/>
      <c r="E26" s="23" t="s">
        <v>12</v>
      </c>
      <c r="F26" s="9" t="s">
        <v>16</v>
      </c>
    </row>
    <row r="27" spans="1:6" s="14" customFormat="1" ht="15" x14ac:dyDescent="0.2">
      <c r="A27" s="15">
        <v>103</v>
      </c>
      <c r="B27" s="16" t="s">
        <v>58</v>
      </c>
      <c r="C27" s="17"/>
      <c r="D27" s="26"/>
      <c r="E27" s="23" t="s">
        <v>12</v>
      </c>
      <c r="F27" s="9" t="s">
        <v>16</v>
      </c>
    </row>
    <row r="28" spans="1:6" s="14" customFormat="1" ht="15" x14ac:dyDescent="0.2">
      <c r="A28" s="15">
        <v>104</v>
      </c>
      <c r="B28" s="16" t="s">
        <v>59</v>
      </c>
      <c r="C28" s="17"/>
      <c r="D28" s="26"/>
      <c r="E28" s="23"/>
      <c r="F28" s="9" t="s">
        <v>16</v>
      </c>
    </row>
    <row r="29" spans="1:6" s="14" customFormat="1" ht="15" x14ac:dyDescent="0.2">
      <c r="A29" s="15">
        <v>105</v>
      </c>
      <c r="B29" s="16" t="s">
        <v>60</v>
      </c>
      <c r="C29" s="17"/>
      <c r="D29" s="26"/>
      <c r="E29" s="25"/>
      <c r="F29" s="9" t="s">
        <v>16</v>
      </c>
    </row>
    <row r="30" spans="1:6" s="14" customFormat="1" ht="127.5" x14ac:dyDescent="0.2">
      <c r="A30" s="15">
        <v>110</v>
      </c>
      <c r="B30" s="16" t="s">
        <v>61</v>
      </c>
      <c r="C30" s="17" t="s">
        <v>62</v>
      </c>
      <c r="D30" s="26"/>
      <c r="E30" s="25"/>
      <c r="F30" s="9" t="s">
        <v>16</v>
      </c>
    </row>
    <row r="31" spans="1:6" s="14" customFormat="1" ht="25.5" x14ac:dyDescent="0.2">
      <c r="A31" s="15">
        <v>120</v>
      </c>
      <c r="B31" s="16" t="s">
        <v>63</v>
      </c>
      <c r="C31" s="17" t="s">
        <v>64</v>
      </c>
      <c r="D31" s="26"/>
      <c r="E31" s="25"/>
      <c r="F31" s="9" t="s">
        <v>15</v>
      </c>
    </row>
    <row r="32" spans="1:6" s="14" customFormat="1" ht="15" x14ac:dyDescent="0.2">
      <c r="A32" s="15">
        <v>130</v>
      </c>
      <c r="B32" s="16" t="s">
        <v>65</v>
      </c>
      <c r="C32" s="17"/>
      <c r="D32" s="26"/>
      <c r="E32" s="25"/>
      <c r="F32" s="9" t="s">
        <v>16</v>
      </c>
    </row>
    <row r="33" spans="1:6" s="14" customFormat="1" ht="25.5" x14ac:dyDescent="0.2">
      <c r="A33" s="15">
        <v>140</v>
      </c>
      <c r="B33" s="16" t="s">
        <v>66</v>
      </c>
      <c r="C33" s="17" t="s">
        <v>67</v>
      </c>
      <c r="D33" s="22"/>
      <c r="E33" s="23" t="s">
        <v>74</v>
      </c>
      <c r="F33" s="9" t="s">
        <v>16</v>
      </c>
    </row>
    <row r="34" spans="1:6" s="14" customFormat="1" ht="15" x14ac:dyDescent="0.2">
      <c r="A34" s="15">
        <v>150</v>
      </c>
      <c r="B34" s="16" t="s">
        <v>68</v>
      </c>
      <c r="C34" s="17"/>
      <c r="D34" s="26"/>
      <c r="E34" s="25"/>
      <c r="F34" s="9" t="s">
        <v>16</v>
      </c>
    </row>
    <row r="35" spans="1:6" s="14" customFormat="1" ht="63.75" x14ac:dyDescent="0.2">
      <c r="A35" s="15">
        <v>160</v>
      </c>
      <c r="B35" s="21" t="s">
        <v>81</v>
      </c>
      <c r="C35" s="19" t="s">
        <v>82</v>
      </c>
      <c r="D35" s="26"/>
      <c r="E35" s="25"/>
      <c r="F35" s="9" t="s">
        <v>83</v>
      </c>
    </row>
    <row r="36" spans="1:6" s="14" customFormat="1" ht="51" x14ac:dyDescent="0.2">
      <c r="A36" s="15">
        <v>170</v>
      </c>
      <c r="B36" s="16" t="s">
        <v>69</v>
      </c>
      <c r="C36" s="17"/>
      <c r="D36" s="26"/>
      <c r="E36" s="25"/>
      <c r="F36" s="9" t="s">
        <v>16</v>
      </c>
    </row>
    <row r="37" spans="1:6" s="14" customFormat="1" ht="25.5" x14ac:dyDescent="0.2">
      <c r="A37" s="15">
        <v>180</v>
      </c>
      <c r="B37" s="16" t="s">
        <v>70</v>
      </c>
      <c r="C37" s="17"/>
      <c r="D37" s="26"/>
      <c r="E37" s="23"/>
      <c r="F37" s="9" t="s">
        <v>16</v>
      </c>
    </row>
    <row r="38" spans="1:6" s="14" customFormat="1" ht="38.25" x14ac:dyDescent="0.2">
      <c r="A38" s="15">
        <v>190</v>
      </c>
      <c r="B38" s="16" t="s">
        <v>71</v>
      </c>
      <c r="C38" s="17"/>
      <c r="D38" s="26"/>
      <c r="E38" s="23"/>
      <c r="F38" s="9" t="s">
        <v>16</v>
      </c>
    </row>
    <row r="39" spans="1:6" s="14" customFormat="1" ht="15" x14ac:dyDescent="0.2">
      <c r="A39" s="15">
        <v>200</v>
      </c>
      <c r="B39" s="16" t="s">
        <v>72</v>
      </c>
      <c r="C39" s="17"/>
      <c r="D39" s="26"/>
      <c r="E39" s="23"/>
      <c r="F39" s="9" t="s">
        <v>16</v>
      </c>
    </row>
  </sheetData>
  <mergeCells count="5">
    <mergeCell ref="A1:F1"/>
    <mergeCell ref="A2:F2"/>
    <mergeCell ref="A4:C4"/>
    <mergeCell ref="D4:F4"/>
    <mergeCell ref="D5:F5"/>
  </mergeCells>
  <printOptions horizontalCentered="1"/>
  <pageMargins left="0.19685039370078741" right="0.19685039370078741" top="0.47244094488188981" bottom="0.35433070866141736" header="0.27559055118110237" footer="0.19685039370078741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</vt:lpstr>
      <vt:lpstr>Tav. Conversione</vt:lpstr>
      <vt:lpstr>Scheda!Area_stampa</vt:lpstr>
      <vt:lpstr>'Tav. Conversione'!Area_stampa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utente51</cp:lastModifiedBy>
  <cp:lastPrinted>2025-01-22T09:42:37Z</cp:lastPrinted>
  <dcterms:created xsi:type="dcterms:W3CDTF">2014-11-24T12:36:22Z</dcterms:created>
  <dcterms:modified xsi:type="dcterms:W3CDTF">2025-01-22T09:43:29Z</dcterms:modified>
</cp:coreProperties>
</file>